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3. Доработанный проект ИП (после СТСО)\J0606_1125658043103_УНЦ_53_0\"/>
    </mc:Choice>
  </mc:AlternateContent>
  <xr:revisionPtr revIDLastSave="0" documentId="13_ncr:1_{13F483BA-6C05-40EC-8F80-496E5C92B189}" xr6:coauthVersionLast="45" xr6:coauthVersionMax="45" xr10:uidLastSave="{00000000-0000-0000-0000-000000000000}"/>
  <bookViews>
    <workbookView xWindow="-12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'20.1'!$A$1:$W$65</definedName>
    <definedName name="_xlnm.Print_Area" localSheetId="1">'20.2'!$A$1:$P$51</definedName>
    <definedName name="_xlnm.Print_Area" localSheetId="2">'20.3'!$A$1:$V$44</definedName>
    <definedName name="_xlnm.Print_Area" localSheetId="3">'20.4'!$A$1:$M$22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31" l="1"/>
  <c r="U20" i="28"/>
  <c r="U21" i="28" l="1"/>
  <c r="P19" i="31" l="1"/>
  <c r="G19" i="31" l="1"/>
  <c r="H19" i="31" s="1"/>
  <c r="K19" i="31" l="1"/>
  <c r="M19" i="31" s="1"/>
  <c r="O19" i="31"/>
</calcChain>
</file>

<file path=xl/sharedStrings.xml><?xml version="1.0" encoding="utf-8"?>
<sst xmlns="http://schemas.openxmlformats.org/spreadsheetml/2006/main" count="209" uniqueCount="172">
  <si>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</si>
  <si>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</si>
  <si>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</si>
  <si>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</si>
  <si>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</si>
  <si>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</si>
  <si>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</si>
  <si>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</si>
  <si>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</si>
  <si>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</si>
  <si>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</si>
  <si>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</si>
  <si>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</si>
  <si>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</si>
  <si>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</si>
  <si>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</si>
  <si>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</si>
  <si>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</si>
  <si>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</si>
  <si>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</si>
  <si>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</si>
  <si>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</si>
  <si>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</si>
  <si>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</si>
  <si>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</si>
  <si>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</si>
  <si>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</si>
  <si>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</si>
  <si>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</si>
  <si>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</si>
  <si>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</si>
  <si>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</si>
  <si>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</si>
  <si>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</si>
  <si>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</si>
  <si>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</si>
  <si>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</si>
  <si>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</si>
  <si>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</si>
  <si>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</si>
  <si>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</si>
  <si>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</si>
  <si>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</si>
  <si>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</si>
  <si>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</si>
  <si>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</si>
  <si>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</si>
  <si>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</si>
  <si>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</si>
  <si>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</si>
  <si>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</si>
  <si>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</si>
  <si>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</si>
  <si>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</si>
  <si>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</si>
  <si>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</si>
  <si>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</si>
  <si>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</si>
  <si>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</si>
  <si>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</si>
  <si>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</si>
  <si>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</si>
  <si>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</si>
  <si>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</si>
  <si>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</si>
  <si>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</si>
  <si>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</si>
  <si>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</si>
  <si>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</si>
  <si>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</si>
  <si>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</si>
  <si>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</si>
  <si>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</si>
  <si>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</si>
  <si>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</si>
  <si>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</si>
  <si>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</si>
  <si>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</si>
  <si>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</si>
  <si>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</si>
  <si>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</si>
  <si>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</si>
  <si>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</si>
  <si>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</si>
  <si>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</si>
  <si>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</si>
  <si>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</si>
  <si>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</si>
  <si>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</si>
  <si>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</si>
  <si>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</si>
  <si>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</si>
  <si>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</si>
  <si>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</si>
  <si>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</si>
  <si>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</si>
  <si>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</si>
  <si>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</si>
  <si>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</si>
  <si>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</si>
  <si>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</si>
  <si>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</si>
  <si>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</si>
  <si>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</si>
  <si>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</si>
  <si>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</si>
  <si>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</si>
  <si>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</si>
  <si>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</si>
  <si>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</si>
  <si>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</si>
  <si>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</si>
  <si>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</si>
  <si>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</si>
  <si>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</si>
  <si>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</si>
  <si>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</si>
  <si>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</si>
  <si>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</si>
  <si>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</si>
  <si>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</si>
  <si>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</si>
  <si>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</si>
  <si>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</si>
  <si>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</si>
  <si>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</si>
  <si>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</si>
  <si>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</si>
  <si>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</si>
  <si>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</si>
  <si>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</si>
  <si>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</si>
  <si>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</si>
  <si>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</si>
  <si>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</si>
  <si>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</si>
  <si>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</si>
  <si>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</si>
  <si>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</si>
  <si>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</si>
  <si>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</si>
  <si>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</si>
  <si>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</si>
  <si>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</si>
  <si>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</si>
  <si>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</si>
  <si>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</si>
  <si>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</si>
  <si>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П</t>
  </si>
  <si>
    <t>1 ед.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</si>
  <si>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</si>
  <si>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</si>
  <si>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</si>
  <si>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</si>
  <si>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</si>
  <si>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</si>
  <si>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</si>
  <si>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</si>
  <si>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</si>
  <si>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</si>
  <si>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</si>
  <si>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</si>
  <si>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"КЭС Оренбуржья"</t>
    </r>
  </si>
  <si>
    <t>Оренбургская область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</si>
  <si>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"КЭС Оренбуржья"</t>
    </r>
  </si>
  <si>
    <t>Строительство двух МТП 250 кВА на территории СНТ "Пегас", Оренбургская область, Оренбургский р-н</t>
  </si>
  <si>
    <t>Р_КЭС_56_01_0005</t>
  </si>
  <si>
    <t>1.4.1</t>
  </si>
  <si>
    <t>УНЦ КТП мачтового  (шкафного, столбового) типа с одним трансформатором 6-20 кВ</t>
  </si>
  <si>
    <t>2МТП 250 кВА</t>
  </si>
  <si>
    <t>МТП 2*250 кВА</t>
  </si>
  <si>
    <t>Э2-07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</si>
</sst>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44">
    <xf numFmtId="0" fontId="0" fillId="0" borderId="0" xfId="0"/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4" fontId="41" fillId="0" borderId="18" xfId="55" applyNumberFormat="1" applyFont="1" applyFill="1" applyBorder="1" applyAlignment="1">
      <alignment horizontal="center" vertical="center" wrapText="1"/>
    </xf>
    <xf numFmtId="1" fontId="41" fillId="0" borderId="18" xfId="55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/>
    </xf>
    <xf numFmtId="170" fontId="7" fillId="0" borderId="18" xfId="0" applyNumberFormat="1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49" fontId="53" fillId="0" borderId="35" xfId="0" applyNumberFormat="1" applyFont="1" applyBorder="1" applyAlignment="1">
      <alignment horizontal="center" vertical="center" wrapText="1"/>
    </xf>
    <xf numFmtId="2" fontId="7" fillId="0" borderId="23" xfId="0" applyNumberFormat="1" applyFont="1" applyFill="1" applyBorder="1" applyAlignment="1">
      <alignment horizontal="center" vertical="center" wrapText="1"/>
    </xf>
    <xf numFmtId="2" fontId="31" fillId="0" borderId="0" xfId="2" applyNumberFormat="1" applyFont="1" applyFill="1" applyAlignment="1">
      <alignment horizontal="center"/>
    </xf>
    <xf numFmtId="2" fontId="33" fillId="0" borderId="0" xfId="0" applyNumberFormat="1" applyFont="1" applyFill="1"/>
    <xf numFmtId="14" fontId="7" fillId="0" borderId="23" xfId="2" applyNumberFormat="1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center" vertical="center" wrapText="1"/>
    </xf>
    <xf numFmtId="1" fontId="7" fillId="0" borderId="23" xfId="0" applyNumberFormat="1" applyFont="1" applyFill="1" applyBorder="1" applyAlignment="1">
      <alignment horizontal="center" vertical="center" wrapText="1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4"/>
  <sheetViews>
    <sheetView tabSelected="1" view="pageBreakPreview" zoomScale="70" zoomScaleNormal="70" zoomScaleSheetLayoutView="70" workbookViewId="0">
      <selection activeCell="C32" sqref="C32:T32"/>
    </sheetView>
  </sheetViews>
  <sheetFormatPr defaultColWidth="9.140625" defaultRowHeight="15.75" x14ac:dyDescent="0.25"/>
  <cols>
    <col min="1" max="1" width="9.140625" style="1"/>
    <col min="2" max="2" width="13.28515625" style="4" customWidth="1"/>
    <col min="3" max="3" width="31" style="4" customWidth="1"/>
    <col min="4" max="4" width="19.85546875" style="4" customWidth="1"/>
    <col min="5" max="5" width="46" style="3" customWidth="1"/>
    <col min="6" max="6" width="29.42578125" style="3" customWidth="1"/>
    <col min="7" max="7" width="22.85546875" style="3" customWidth="1"/>
    <col min="8" max="8" width="25.7109375" style="3" customWidth="1"/>
    <col min="9" max="9" width="25.42578125" style="3" customWidth="1"/>
    <col min="10" max="10" width="16.42578125" style="2" customWidth="1"/>
    <col min="11" max="11" width="21.28515625" style="3" customWidth="1"/>
    <col min="12" max="13" width="31.28515625" style="2" customWidth="1"/>
    <col min="14" max="14" width="31.85546875" style="2" customWidth="1"/>
    <col min="15" max="15" width="15.42578125" style="2" customWidth="1"/>
    <col min="16" max="16" width="14.42578125" style="2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1" customWidth="1"/>
    <col min="23" max="23" width="6" style="1" customWidth="1"/>
    <col min="24" max="16384" width="9.140625" style="1"/>
  </cols>
  <sheetData>
    <row r="1" spans="2:34" ht="18.75" x14ac:dyDescent="0.25">
      <c r="V1" s="18" t="s">
        <v>22</v>
      </c>
    </row>
    <row r="2" spans="2:34" ht="18.75" x14ac:dyDescent="0.3">
      <c r="V2" s="19" t="s">
        <v>6</v>
      </c>
    </row>
    <row r="3" spans="2:34" ht="18.75" x14ac:dyDescent="0.3">
      <c r="V3" s="19" t="s">
        <v>97</v>
      </c>
    </row>
    <row r="4" spans="2:34" ht="18.75" x14ac:dyDescent="0.3">
      <c r="V4" s="19"/>
    </row>
    <row r="5" spans="2:34" ht="18.75" x14ac:dyDescent="0.25">
      <c r="B5" s="113" t="s">
        <v>30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27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2:34" ht="18.75" x14ac:dyDescent="0.25">
      <c r="B6" s="113" t="s">
        <v>31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27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2:34" ht="18.75" x14ac:dyDescent="0.3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28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2:34" x14ac:dyDescent="0.25">
      <c r="B8" s="1"/>
      <c r="C8" s="1"/>
      <c r="D8" s="1"/>
      <c r="E8" s="1"/>
      <c r="F8" s="11" t="s">
        <v>162</v>
      </c>
      <c r="G8" s="11"/>
      <c r="H8" s="11"/>
      <c r="I8" s="11"/>
      <c r="J8" s="13"/>
      <c r="K8" s="13"/>
      <c r="L8" s="1"/>
      <c r="M8" s="1"/>
      <c r="T8" s="13"/>
      <c r="U8" s="13"/>
    </row>
    <row r="9" spans="2:34" x14ac:dyDescent="0.25">
      <c r="B9" s="1"/>
      <c r="C9" s="1"/>
      <c r="D9" s="1"/>
      <c r="E9" s="1"/>
      <c r="F9" s="21" t="s">
        <v>11</v>
      </c>
      <c r="G9" s="21"/>
      <c r="H9" s="21"/>
      <c r="I9" s="21"/>
      <c r="J9" s="21"/>
      <c r="K9" s="21"/>
      <c r="L9" s="1"/>
      <c r="M9" s="1"/>
      <c r="T9" s="21"/>
      <c r="U9" s="21"/>
    </row>
    <row r="10" spans="2:34" x14ac:dyDescent="0.25">
      <c r="B10" s="1"/>
      <c r="C10" s="1"/>
      <c r="D10" s="1"/>
      <c r="E10" s="1"/>
      <c r="F10" s="4"/>
      <c r="G10" s="4"/>
      <c r="H10" s="4"/>
      <c r="I10" s="4"/>
      <c r="J10" s="13"/>
      <c r="K10" s="13"/>
      <c r="L10" s="1"/>
      <c r="M10" s="1"/>
      <c r="T10" s="13"/>
      <c r="U10" s="13"/>
    </row>
    <row r="11" spans="2:34" s="5" customFormat="1" x14ac:dyDescent="0.25">
      <c r="F11" s="11" t="s">
        <v>147</v>
      </c>
      <c r="G11" s="11"/>
      <c r="H11" s="11"/>
      <c r="I11" s="11"/>
      <c r="J11" s="8"/>
      <c r="K11" s="8"/>
      <c r="T11" s="8"/>
      <c r="U11" s="8"/>
    </row>
    <row r="12" spans="2:34" s="29" customFormat="1" x14ac:dyDescent="0.25">
      <c r="D12" s="140"/>
      <c r="J12" s="30"/>
      <c r="K12" s="30"/>
      <c r="L12" s="30"/>
      <c r="M12" s="30"/>
      <c r="T12" s="30"/>
      <c r="U12" s="30"/>
    </row>
    <row r="13" spans="2:34" s="29" customFormat="1" x14ac:dyDescent="0.25">
      <c r="F13" s="11"/>
      <c r="G13" s="11"/>
      <c r="H13" s="11"/>
      <c r="I13" s="11"/>
      <c r="J13" s="30"/>
      <c r="K13" s="30"/>
      <c r="L13" s="30"/>
      <c r="M13" s="30"/>
      <c r="T13" s="30"/>
      <c r="U13" s="30"/>
    </row>
    <row r="14" spans="2:34" s="29" customFormat="1" x14ac:dyDescent="0.25">
      <c r="F14" s="11"/>
      <c r="G14" s="11"/>
      <c r="H14" s="11"/>
      <c r="I14" s="11"/>
      <c r="J14" s="30"/>
      <c r="K14" s="30"/>
      <c r="L14" s="30"/>
      <c r="M14" s="30"/>
      <c r="T14" s="30"/>
      <c r="U14" s="30"/>
    </row>
    <row r="15" spans="2:34" s="6" customFormat="1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2:34" x14ac:dyDescent="0.25">
      <c r="B16" s="115" t="s">
        <v>23</v>
      </c>
      <c r="C16" s="115" t="s">
        <v>13</v>
      </c>
      <c r="D16" s="115" t="s">
        <v>12</v>
      </c>
      <c r="E16" s="115" t="s">
        <v>17</v>
      </c>
      <c r="F16" s="116" t="s">
        <v>20</v>
      </c>
      <c r="G16" s="110" t="s">
        <v>109</v>
      </c>
      <c r="H16" s="120" t="s">
        <v>50</v>
      </c>
      <c r="I16" s="121" t="s">
        <v>45</v>
      </c>
      <c r="J16" s="117" t="s">
        <v>10</v>
      </c>
      <c r="K16" s="118"/>
      <c r="L16" s="118"/>
      <c r="M16" s="119"/>
      <c r="N16" s="118"/>
      <c r="O16" s="109" t="s">
        <v>4</v>
      </c>
      <c r="P16" s="109"/>
      <c r="Q16" s="109"/>
      <c r="R16" s="109"/>
      <c r="S16" s="109"/>
      <c r="T16" s="109"/>
      <c r="U16" s="109"/>
      <c r="V16" s="109" t="s">
        <v>16</v>
      </c>
    </row>
    <row r="17" spans="1:22" s="16" customFormat="1" ht="78.75" x14ac:dyDescent="0.25">
      <c r="A17" s="7"/>
      <c r="B17" s="111"/>
      <c r="C17" s="111"/>
      <c r="D17" s="111"/>
      <c r="E17" s="111"/>
      <c r="F17" s="116"/>
      <c r="G17" s="111"/>
      <c r="H17" s="111"/>
      <c r="I17" s="111"/>
      <c r="J17" s="33" t="s">
        <v>2</v>
      </c>
      <c r="K17" s="33" t="s">
        <v>5</v>
      </c>
      <c r="L17" s="33" t="s">
        <v>28</v>
      </c>
      <c r="M17" s="33" t="s">
        <v>25</v>
      </c>
      <c r="N17" s="34" t="s">
        <v>70</v>
      </c>
      <c r="O17" s="32" t="s">
        <v>26</v>
      </c>
      <c r="P17" s="32" t="s">
        <v>0</v>
      </c>
      <c r="Q17" s="32" t="s">
        <v>18</v>
      </c>
      <c r="R17" s="32" t="s">
        <v>3</v>
      </c>
      <c r="S17" s="32" t="s">
        <v>9</v>
      </c>
      <c r="T17" s="32" t="s">
        <v>21</v>
      </c>
      <c r="U17" s="34" t="s">
        <v>103</v>
      </c>
      <c r="V17" s="109"/>
    </row>
    <row r="18" spans="1:22" s="7" customFormat="1" x14ac:dyDescent="0.25">
      <c r="B18" s="12">
        <v>1</v>
      </c>
      <c r="C18" s="12">
        <v>2</v>
      </c>
      <c r="D18" s="12">
        <v>3</v>
      </c>
      <c r="E18" s="12">
        <v>4</v>
      </c>
      <c r="F18" s="12">
        <v>5</v>
      </c>
      <c r="G18" s="12">
        <v>6</v>
      </c>
      <c r="H18" s="12">
        <v>7</v>
      </c>
      <c r="I18" s="12">
        <v>8</v>
      </c>
      <c r="J18" s="12">
        <v>9</v>
      </c>
      <c r="K18" s="12">
        <v>10</v>
      </c>
      <c r="L18" s="12">
        <v>11</v>
      </c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>
        <v>19</v>
      </c>
      <c r="U18" s="12">
        <v>20</v>
      </c>
      <c r="V18" s="12">
        <v>21</v>
      </c>
    </row>
    <row r="19" spans="1:22" s="7" customFormat="1" x14ac:dyDescent="0.25">
      <c r="B19" s="20"/>
      <c r="C19" s="20"/>
      <c r="D19" s="20"/>
      <c r="E19" s="17" t="s">
        <v>8</v>
      </c>
      <c r="F19" s="22"/>
      <c r="G19" s="25"/>
      <c r="H19" s="25"/>
      <c r="I19" s="25"/>
      <c r="J19" s="20"/>
      <c r="K19" s="20"/>
      <c r="L19" s="20"/>
      <c r="M19" s="20"/>
      <c r="O19" s="25"/>
      <c r="P19" s="25"/>
      <c r="Q19" s="26"/>
      <c r="R19" s="26"/>
      <c r="S19" s="26"/>
      <c r="T19" s="26"/>
      <c r="U19" s="26"/>
      <c r="V19" s="25"/>
    </row>
    <row r="20" spans="1:22" s="5" customFormat="1" ht="89.25" customHeight="1" x14ac:dyDescent="0.25">
      <c r="B20" s="141" t="s">
        <v>167</v>
      </c>
      <c r="C20" s="142" t="s">
        <v>165</v>
      </c>
      <c r="D20" s="142" t="s">
        <v>166</v>
      </c>
      <c r="E20" s="100" t="s">
        <v>168</v>
      </c>
      <c r="F20" s="101" t="s">
        <v>169</v>
      </c>
      <c r="G20" s="101" t="s">
        <v>7</v>
      </c>
      <c r="H20" s="101" t="s">
        <v>148</v>
      </c>
      <c r="I20" s="101">
        <v>2027</v>
      </c>
      <c r="J20" s="101">
        <v>10</v>
      </c>
      <c r="K20" s="101" t="s">
        <v>170</v>
      </c>
      <c r="L20" s="101" t="s">
        <v>7</v>
      </c>
      <c r="M20" s="101" t="s">
        <v>7</v>
      </c>
      <c r="N20" s="101" t="s">
        <v>163</v>
      </c>
      <c r="O20" s="101">
        <v>1</v>
      </c>
      <c r="P20" s="143">
        <v>2</v>
      </c>
      <c r="Q20" s="101" t="s">
        <v>149</v>
      </c>
      <c r="R20" s="101" t="s">
        <v>171</v>
      </c>
      <c r="S20" s="101">
        <v>1512.7</v>
      </c>
      <c r="T20" s="101">
        <v>1.26</v>
      </c>
      <c r="U20" s="138">
        <f>O20*P20*S20*T20</f>
        <v>3812.0040000000004</v>
      </c>
      <c r="V20" s="101" t="s">
        <v>7</v>
      </c>
    </row>
    <row r="21" spans="1:22" ht="18.75" x14ac:dyDescent="0.25">
      <c r="B21" s="112" t="s">
        <v>80</v>
      </c>
      <c r="C21" s="112"/>
      <c r="D21" s="112"/>
      <c r="E21" s="112"/>
      <c r="F21" s="112"/>
      <c r="G21" s="112"/>
      <c r="H21" s="112"/>
      <c r="I21" s="112"/>
      <c r="U21" s="139">
        <f>SUM(U20:U20)</f>
        <v>3812.0040000000004</v>
      </c>
    </row>
    <row r="22" spans="1:22" x14ac:dyDescent="0.25">
      <c r="C22" s="78"/>
      <c r="D22" s="78"/>
      <c r="E22" s="78"/>
      <c r="F22" s="78"/>
      <c r="G22" s="78"/>
      <c r="H22" s="78"/>
      <c r="I22" s="78"/>
    </row>
    <row r="23" spans="1:22" x14ac:dyDescent="0.25">
      <c r="B23" s="78"/>
    </row>
    <row r="24" spans="1:22" s="66" customFormat="1" x14ac:dyDescent="0.25">
      <c r="B24" s="74" t="s">
        <v>49</v>
      </c>
      <c r="C24" s="65"/>
      <c r="D24" s="65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22" s="66" customFormat="1" x14ac:dyDescent="0.25">
      <c r="B25" s="68" t="s">
        <v>122</v>
      </c>
      <c r="C25" s="65"/>
      <c r="D25" s="65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22" s="66" customFormat="1" x14ac:dyDescent="0.25">
      <c r="B26" s="68" t="s">
        <v>107</v>
      </c>
      <c r="C26" s="65"/>
      <c r="D26" s="65"/>
      <c r="J26" s="67"/>
      <c r="K26" s="67"/>
      <c r="L26" s="67"/>
      <c r="M26" s="67"/>
      <c r="N26" s="67"/>
      <c r="O26" s="67"/>
      <c r="P26" s="67"/>
    </row>
    <row r="27" spans="1:22" s="66" customFormat="1" ht="54" customHeight="1" x14ac:dyDescent="0.25">
      <c r="B27" s="105" t="s">
        <v>46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</row>
    <row r="28" spans="1:22" s="66" customFormat="1" x14ac:dyDescent="0.25">
      <c r="B28" s="106" t="s">
        <v>121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</row>
    <row r="29" spans="1:22" s="66" customFormat="1" x14ac:dyDescent="0.25">
      <c r="B29" s="107" t="s">
        <v>123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</row>
    <row r="30" spans="1:22" s="66" customFormat="1" ht="21" customHeight="1" x14ac:dyDescent="0.25">
      <c r="B30" s="105" t="s">
        <v>146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</row>
    <row r="31" spans="1:22" s="66" customFormat="1" ht="18.75" x14ac:dyDescent="0.25">
      <c r="B31" s="68" t="s">
        <v>79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</row>
    <row r="32" spans="1:22" s="66" customFormat="1" x14ac:dyDescent="0.25">
      <c r="B32" s="68"/>
      <c r="C32" s="105" t="s">
        <v>72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</row>
    <row r="33" spans="2:21" s="66" customFormat="1" x14ac:dyDescent="0.25">
      <c r="B33" s="68"/>
      <c r="C33" s="105" t="s">
        <v>73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</row>
    <row r="34" spans="2:21" s="66" customFormat="1" x14ac:dyDescent="0.25">
      <c r="B34" s="68"/>
      <c r="C34" s="105" t="s">
        <v>74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2:21" s="66" customFormat="1" x14ac:dyDescent="0.25">
      <c r="B35" s="68"/>
      <c r="C35" s="105" t="s">
        <v>75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2:21" s="66" customFormat="1" x14ac:dyDescent="0.25">
      <c r="B36" s="68"/>
      <c r="C36" s="105" t="s">
        <v>76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2:21" s="66" customFormat="1" x14ac:dyDescent="0.25">
      <c r="B37" s="68"/>
      <c r="C37" s="105" t="s">
        <v>77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2:21" s="66" customFormat="1" x14ac:dyDescent="0.25">
      <c r="B38" s="68"/>
      <c r="C38" s="105" t="s">
        <v>78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2:21" s="66" customFormat="1" x14ac:dyDescent="0.25">
      <c r="B39" s="107" t="s">
        <v>51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</row>
    <row r="40" spans="2:21" s="66" customFormat="1" ht="36" customHeight="1" x14ac:dyDescent="0.25">
      <c r="B40" s="105" t="s">
        <v>47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</row>
    <row r="41" spans="2:21" s="66" customFormat="1" x14ac:dyDescent="0.25">
      <c r="B41" s="105" t="s">
        <v>48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2:21" s="66" customFormat="1" x14ac:dyDescent="0.25">
      <c r="B42" s="105" t="s">
        <v>124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</row>
    <row r="43" spans="2:21" s="66" customFormat="1" x14ac:dyDescent="0.25">
      <c r="B43" s="105" t="s">
        <v>125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2:21" s="66" customFormat="1" x14ac:dyDescent="0.25">
      <c r="B44" s="73"/>
      <c r="C44" s="105" t="s">
        <v>85</v>
      </c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2:21" s="66" customFormat="1" x14ac:dyDescent="0.25">
      <c r="B45" s="73"/>
      <c r="C45" s="105" t="s">
        <v>84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2:21" s="66" customFormat="1" x14ac:dyDescent="0.25">
      <c r="B46" s="73"/>
      <c r="C46" s="105" t="s">
        <v>86</v>
      </c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2:21" s="66" customFormat="1" x14ac:dyDescent="0.25">
      <c r="B47" s="73"/>
      <c r="C47" s="105" t="s">
        <v>87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2:21" s="66" customFormat="1" x14ac:dyDescent="0.25">
      <c r="B48" s="73"/>
      <c r="C48" s="105" t="s">
        <v>88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2:21" s="66" customFormat="1" x14ac:dyDescent="0.25">
      <c r="B49" s="73"/>
      <c r="C49" s="105" t="s">
        <v>89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2:21" s="66" customFormat="1" x14ac:dyDescent="0.25">
      <c r="B50" s="73"/>
      <c r="C50" s="105" t="s">
        <v>90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</row>
    <row r="51" spans="2:21" s="66" customFormat="1" x14ac:dyDescent="0.25">
      <c r="B51" s="73"/>
      <c r="C51" s="105" t="s">
        <v>95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2:21" s="66" customFormat="1" x14ac:dyDescent="0.25">
      <c r="B52" s="73"/>
      <c r="C52" s="105" t="s">
        <v>91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2:21" s="66" customFormat="1" x14ac:dyDescent="0.25">
      <c r="B53" s="73"/>
      <c r="C53" s="105" t="s">
        <v>92</v>
      </c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spans="2:21" s="66" customFormat="1" x14ac:dyDescent="0.25">
      <c r="B54" s="73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2:21" s="66" customFormat="1" x14ac:dyDescent="0.25">
      <c r="B55" s="73"/>
      <c r="C55" s="105" t="s">
        <v>94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</row>
    <row r="56" spans="2:21" s="66" customFormat="1" x14ac:dyDescent="0.25">
      <c r="B56" s="108" t="s">
        <v>96</v>
      </c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2:21" s="66" customFormat="1" x14ac:dyDescent="0.25">
      <c r="B57" s="108" t="s">
        <v>71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2:21" s="66" customFormat="1" x14ac:dyDescent="0.25">
      <c r="B58" s="108" t="s">
        <v>126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2:21" s="66" customFormat="1" x14ac:dyDescent="0.25">
      <c r="B59" s="108" t="s">
        <v>127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2:21" s="66" customFormat="1" x14ac:dyDescent="0.25">
      <c r="B60" s="108" t="s">
        <v>128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2:21" s="66" customFormat="1" x14ac:dyDescent="0.25">
      <c r="B61" s="108" t="s">
        <v>129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2:21" s="69" customFormat="1" ht="35.25" customHeight="1" x14ac:dyDescent="0.25">
      <c r="B62" s="105" t="s">
        <v>130</v>
      </c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</row>
    <row r="63" spans="2:21" s="66" customFormat="1" ht="34.5" customHeight="1" x14ac:dyDescent="0.25">
      <c r="B63" s="105" t="s">
        <v>131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</row>
    <row r="64" spans="2:21" s="66" customFormat="1" x14ac:dyDescent="0.25">
      <c r="B64" s="65"/>
      <c r="C64" s="65"/>
      <c r="D64" s="65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</row>
  </sheetData>
  <mergeCells count="51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21:I21"/>
    <mergeCell ref="B63:U63"/>
    <mergeCell ref="B40:U40"/>
    <mergeCell ref="B41:U41"/>
    <mergeCell ref="B56:U56"/>
    <mergeCell ref="B57:U57"/>
    <mergeCell ref="B58:U58"/>
    <mergeCell ref="B43:U43"/>
    <mergeCell ref="C47:U47"/>
    <mergeCell ref="C48:U48"/>
    <mergeCell ref="C49:U49"/>
    <mergeCell ref="C50:U50"/>
    <mergeCell ref="C51:U51"/>
    <mergeCell ref="C52:U52"/>
    <mergeCell ref="C53:U53"/>
    <mergeCell ref="C54:U54"/>
    <mergeCell ref="C46:U46"/>
    <mergeCell ref="B59:U59"/>
    <mergeCell ref="B60:U60"/>
    <mergeCell ref="B61:U61"/>
    <mergeCell ref="B62:U62"/>
    <mergeCell ref="C55:U55"/>
    <mergeCell ref="C38:T38"/>
    <mergeCell ref="B42:U42"/>
    <mergeCell ref="C44:U44"/>
    <mergeCell ref="C45:U45"/>
    <mergeCell ref="B27:U27"/>
    <mergeCell ref="B28:U28"/>
    <mergeCell ref="B29:U29"/>
    <mergeCell ref="B30:U30"/>
    <mergeCell ref="B39:U39"/>
    <mergeCell ref="C32:T32"/>
    <mergeCell ref="C33:T33"/>
    <mergeCell ref="C34:T34"/>
    <mergeCell ref="C35:T35"/>
    <mergeCell ref="C36:T36"/>
    <mergeCell ref="C37:T37"/>
  </mergeCells>
  <phoneticPr fontId="61" type="noConversion"/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B19" sqref="B19:D19"/>
    </sheetView>
  </sheetViews>
  <sheetFormatPr defaultColWidth="9.140625" defaultRowHeight="15.75" x14ac:dyDescent="0.25"/>
  <cols>
    <col min="1" max="1" width="3.42578125" style="29" customWidth="1"/>
    <col min="2" max="2" width="12.42578125" style="29" customWidth="1"/>
    <col min="3" max="3" width="30" style="29" customWidth="1"/>
    <col min="4" max="5" width="22.42578125" style="29" customWidth="1"/>
    <col min="6" max="6" width="102.7109375" style="29" customWidth="1"/>
    <col min="7" max="7" width="29.42578125" style="29" customWidth="1"/>
    <col min="8" max="8" width="19.42578125" style="29" customWidth="1"/>
    <col min="9" max="9" width="25.7109375" style="29" customWidth="1"/>
    <col min="10" max="10" width="15" style="29" customWidth="1"/>
    <col min="11" max="11" width="17.42578125" style="29" customWidth="1"/>
    <col min="12" max="12" width="14.42578125" style="29" customWidth="1"/>
    <col min="13" max="13" width="28.28515625" style="29" customWidth="1"/>
    <col min="14" max="14" width="22" style="29" customWidth="1"/>
    <col min="15" max="15" width="24.42578125" style="29" customWidth="1"/>
    <col min="16" max="16" width="11" style="29" customWidth="1"/>
    <col min="17" max="17" width="10.140625" style="29" customWidth="1"/>
    <col min="18" max="16384" width="9.140625" style="29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113" t="s">
        <v>32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2:48" s="1" customFormat="1" x14ac:dyDescent="0.25"/>
    <row r="8" spans="2:48" s="1" customFormat="1" x14ac:dyDescent="0.25">
      <c r="F8" s="11" t="s">
        <v>162</v>
      </c>
      <c r="G8" s="13"/>
      <c r="H8" s="13"/>
      <c r="I8" s="13"/>
      <c r="J8" s="13"/>
      <c r="K8" s="13"/>
      <c r="L8" s="13"/>
    </row>
    <row r="9" spans="2:48" s="1" customFormat="1" x14ac:dyDescent="0.25">
      <c r="F9" s="21" t="s">
        <v>11</v>
      </c>
      <c r="G9" s="21"/>
      <c r="H9" s="21"/>
      <c r="I9" s="21"/>
      <c r="J9" s="21"/>
      <c r="K9" s="21"/>
      <c r="L9" s="21"/>
    </row>
    <row r="10" spans="2:48" s="1" customFormat="1" x14ac:dyDescent="0.25">
      <c r="F10" s="4"/>
      <c r="G10" s="13"/>
      <c r="H10" s="13"/>
      <c r="I10" s="13"/>
      <c r="J10" s="13"/>
      <c r="K10" s="13"/>
      <c r="L10" s="13"/>
    </row>
    <row r="11" spans="2:48" s="5" customFormat="1" x14ac:dyDescent="0.25">
      <c r="F11" s="11" t="s">
        <v>150</v>
      </c>
      <c r="G11" s="8"/>
      <c r="H11" s="8"/>
      <c r="I11" s="8"/>
      <c r="J11" s="8"/>
      <c r="K11" s="8"/>
      <c r="L11" s="8"/>
    </row>
    <row r="12" spans="2:48" x14ac:dyDescent="0.25">
      <c r="G12" s="30"/>
      <c r="H12" s="30"/>
      <c r="I12" s="30"/>
      <c r="J12" s="30"/>
      <c r="K12" s="30"/>
    </row>
    <row r="13" spans="2:48" x14ac:dyDescent="0.25">
      <c r="F13" s="11"/>
      <c r="G13" s="30"/>
      <c r="H13" s="30"/>
      <c r="I13" s="30"/>
      <c r="J13" s="30"/>
      <c r="K13" s="30"/>
    </row>
    <row r="14" spans="2:48" s="6" customFormat="1" x14ac:dyDescent="0.25">
      <c r="C14" s="14"/>
      <c r="D14" s="23"/>
      <c r="E14" s="23"/>
      <c r="F14" s="2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6" spans="2:48" s="31" customFormat="1" ht="101.25" customHeight="1" x14ac:dyDescent="0.25">
      <c r="B16" s="61" t="s">
        <v>23</v>
      </c>
      <c r="C16" s="61" t="s">
        <v>13</v>
      </c>
      <c r="D16" s="61" t="s">
        <v>12</v>
      </c>
      <c r="E16" s="61" t="s">
        <v>39</v>
      </c>
      <c r="F16" s="61" t="s">
        <v>1</v>
      </c>
      <c r="G16" s="61" t="s">
        <v>19</v>
      </c>
      <c r="H16" s="61" t="s">
        <v>108</v>
      </c>
      <c r="I16" s="53" t="s">
        <v>29</v>
      </c>
      <c r="J16" s="53" t="s">
        <v>14</v>
      </c>
      <c r="K16" s="53" t="s">
        <v>15</v>
      </c>
      <c r="L16" s="53" t="s">
        <v>33</v>
      </c>
      <c r="M16" s="53" t="s">
        <v>111</v>
      </c>
      <c r="N16" s="53" t="s">
        <v>104</v>
      </c>
      <c r="O16" s="53" t="s">
        <v>24</v>
      </c>
    </row>
    <row r="17" spans="2:16" s="31" customFormat="1" x14ac:dyDescent="0.25">
      <c r="B17" s="62">
        <v>1</v>
      </c>
      <c r="C17" s="53">
        <v>2</v>
      </c>
      <c r="D17" s="53">
        <v>3</v>
      </c>
      <c r="E17" s="53">
        <v>4</v>
      </c>
      <c r="F17" s="62">
        <v>5</v>
      </c>
      <c r="G17" s="62">
        <v>6</v>
      </c>
      <c r="H17" s="62">
        <v>7</v>
      </c>
      <c r="I17" s="62">
        <v>8</v>
      </c>
      <c r="J17" s="62">
        <v>9</v>
      </c>
      <c r="K17" s="62">
        <v>10</v>
      </c>
      <c r="L17" s="62">
        <v>11</v>
      </c>
      <c r="M17" s="62">
        <v>12</v>
      </c>
      <c r="N17" s="62">
        <v>13</v>
      </c>
      <c r="O17" s="62">
        <v>14</v>
      </c>
    </row>
    <row r="18" spans="2:16" x14ac:dyDescent="0.25">
      <c r="B18" s="62"/>
      <c r="C18" s="53"/>
      <c r="D18" s="51"/>
      <c r="E18" s="53"/>
      <c r="F18" s="24" t="s">
        <v>8</v>
      </c>
      <c r="G18" s="53"/>
      <c r="H18" s="53"/>
      <c r="I18" s="53"/>
      <c r="J18" s="53"/>
      <c r="K18" s="53"/>
      <c r="L18" s="53"/>
      <c r="M18" s="53"/>
      <c r="N18" s="53"/>
      <c r="O18" s="53"/>
    </row>
    <row r="19" spans="2:16" ht="99.75" customHeight="1" x14ac:dyDescent="0.25">
      <c r="B19" s="62" t="s">
        <v>167</v>
      </c>
      <c r="C19" s="99" t="s">
        <v>165</v>
      </c>
      <c r="D19" s="62" t="s">
        <v>166</v>
      </c>
      <c r="E19" s="64" t="s">
        <v>7</v>
      </c>
      <c r="F19" s="63" t="s">
        <v>27</v>
      </c>
      <c r="G19" s="53" t="s">
        <v>7</v>
      </c>
      <c r="H19" s="53" t="s">
        <v>7</v>
      </c>
      <c r="I19" s="53" t="s">
        <v>7</v>
      </c>
      <c r="J19" s="53" t="s">
        <v>7</v>
      </c>
      <c r="K19" s="53" t="s">
        <v>7</v>
      </c>
      <c r="L19" s="53" t="s">
        <v>7</v>
      </c>
      <c r="M19" s="99" t="s">
        <v>7</v>
      </c>
      <c r="N19" s="53" t="s">
        <v>7</v>
      </c>
      <c r="O19" s="53" t="s">
        <v>7</v>
      </c>
    </row>
    <row r="20" spans="2:16" ht="18.75" x14ac:dyDescent="0.25">
      <c r="B20" s="112" t="s">
        <v>80</v>
      </c>
      <c r="C20" s="112"/>
      <c r="D20" s="112"/>
      <c r="E20" s="112"/>
      <c r="F20" s="112"/>
      <c r="G20" s="112"/>
      <c r="H20" s="112"/>
      <c r="I20" s="112"/>
    </row>
    <row r="21" spans="2:16" x14ac:dyDescent="0.25">
      <c r="B21" s="78"/>
      <c r="C21" s="78"/>
      <c r="D21" s="78"/>
      <c r="E21" s="78"/>
      <c r="F21" s="78"/>
      <c r="G21" s="78"/>
      <c r="H21" s="78"/>
      <c r="I21" s="78"/>
    </row>
    <row r="22" spans="2:16" x14ac:dyDescent="0.25">
      <c r="B22" s="78"/>
      <c r="C22" s="78"/>
      <c r="D22" s="78"/>
      <c r="E22" s="78"/>
      <c r="F22" s="78"/>
      <c r="G22" s="78"/>
      <c r="H22" s="78"/>
      <c r="I22" s="78"/>
    </row>
    <row r="23" spans="2:16" x14ac:dyDescent="0.25">
      <c r="B23" s="74" t="s">
        <v>49</v>
      </c>
    </row>
    <row r="24" spans="2:16" x14ac:dyDescent="0.25">
      <c r="B24" s="68" t="s">
        <v>136</v>
      </c>
    </row>
    <row r="25" spans="2:16" s="30" customFormat="1" x14ac:dyDescent="0.25">
      <c r="B25" s="107" t="s">
        <v>132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</row>
    <row r="26" spans="2:16" s="30" customFormat="1" ht="15.75" customHeight="1" x14ac:dyDescent="0.25">
      <c r="C26" s="105" t="s">
        <v>52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70"/>
    </row>
    <row r="27" spans="2:16" s="30" customFormat="1" ht="31.5" customHeight="1" x14ac:dyDescent="0.25">
      <c r="C27" s="105" t="s">
        <v>53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70"/>
    </row>
    <row r="28" spans="2:16" s="30" customFormat="1" ht="15.75" customHeight="1" x14ac:dyDescent="0.25">
      <c r="C28" s="105" t="s">
        <v>54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70"/>
    </row>
    <row r="29" spans="2:16" s="30" customFormat="1" ht="15.75" customHeight="1" x14ac:dyDescent="0.25">
      <c r="C29" s="105" t="s">
        <v>55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70"/>
    </row>
    <row r="30" spans="2:16" s="30" customFormat="1" x14ac:dyDescent="0.25">
      <c r="C30" s="105" t="s">
        <v>56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71"/>
    </row>
    <row r="31" spans="2:16" s="30" customFormat="1" x14ac:dyDescent="0.25">
      <c r="C31" s="105" t="s">
        <v>57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71"/>
    </row>
    <row r="32" spans="2:16" s="30" customFormat="1" x14ac:dyDescent="0.25">
      <c r="C32" s="105" t="s">
        <v>58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71"/>
    </row>
    <row r="33" spans="2:21" s="30" customFormat="1" ht="15.75" customHeight="1" x14ac:dyDescent="0.25">
      <c r="C33" s="105" t="s">
        <v>59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70"/>
    </row>
    <row r="34" spans="2:21" s="30" customFormat="1" ht="15.75" customHeight="1" x14ac:dyDescent="0.25">
      <c r="C34" s="105" t="s">
        <v>60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70"/>
    </row>
    <row r="35" spans="2:21" s="30" customFormat="1" x14ac:dyDescent="0.25">
      <c r="C35" s="105" t="s">
        <v>61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71"/>
    </row>
    <row r="36" spans="2:21" s="30" customFormat="1" ht="15.75" customHeight="1" x14ac:dyDescent="0.25">
      <c r="C36" s="105" t="s">
        <v>62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70"/>
    </row>
    <row r="37" spans="2:21" s="30" customFormat="1" ht="60.6" customHeight="1" x14ac:dyDescent="0.25">
      <c r="C37" s="105" t="s">
        <v>63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70"/>
    </row>
    <row r="38" spans="2:21" s="30" customFormat="1" ht="15.75" customHeight="1" x14ac:dyDescent="0.25">
      <c r="C38" s="105" t="s">
        <v>64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70"/>
    </row>
    <row r="39" spans="2:21" s="30" customFormat="1" ht="21.75" customHeight="1" x14ac:dyDescent="0.25">
      <c r="B39" s="105" t="s">
        <v>98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</row>
    <row r="40" spans="2:21" s="30" customFormat="1" ht="55.5" customHeight="1" x14ac:dyDescent="0.25">
      <c r="B40" s="105" t="s">
        <v>110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71"/>
      <c r="P40" s="71"/>
      <c r="Q40" s="71"/>
      <c r="R40" s="71"/>
      <c r="S40" s="71"/>
      <c r="T40" s="71"/>
      <c r="U40" s="71"/>
    </row>
    <row r="41" spans="2:21" s="30" customFormat="1" ht="20.25" customHeight="1" x14ac:dyDescent="0.25">
      <c r="B41" s="105" t="s">
        <v>133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71"/>
      <c r="P41" s="71"/>
      <c r="Q41" s="71"/>
      <c r="R41" s="71"/>
      <c r="S41" s="71"/>
      <c r="T41" s="71"/>
      <c r="U41" s="71"/>
    </row>
    <row r="42" spans="2:21" x14ac:dyDescent="0.25">
      <c r="B42" s="105" t="s">
        <v>99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2:21" ht="20.25" customHeight="1" x14ac:dyDescent="0.25">
      <c r="B43" s="105" t="s">
        <v>100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</row>
    <row r="44" spans="2:21" x14ac:dyDescent="0.25">
      <c r="B44" s="105" t="s">
        <v>101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2:21" x14ac:dyDescent="0.25">
      <c r="B45" s="105" t="s">
        <v>65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</row>
    <row r="46" spans="2:21" ht="31.5" customHeight="1" x14ac:dyDescent="0.25">
      <c r="B46" s="122" t="s">
        <v>112</v>
      </c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</row>
    <row r="47" spans="2:21" x14ac:dyDescent="0.25">
      <c r="B47" s="105" t="s">
        <v>66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2:21" ht="32.25" customHeight="1" x14ac:dyDescent="0.25">
      <c r="B48" s="105" t="s">
        <v>134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2:15" ht="36" customHeight="1" x14ac:dyDescent="0.25">
      <c r="B49" s="105" t="s">
        <v>135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73"/>
  <sheetViews>
    <sheetView zoomScale="80" zoomScaleNormal="80" zoomScaleSheetLayoutView="70" workbookViewId="0">
      <selection activeCell="O22" sqref="O22"/>
    </sheetView>
  </sheetViews>
  <sheetFormatPr defaultColWidth="9.140625" defaultRowHeight="15" x14ac:dyDescent="0.25"/>
  <cols>
    <col min="1" max="1" width="3.7109375" style="37" customWidth="1"/>
    <col min="2" max="2" width="11.7109375" style="36" customWidth="1"/>
    <col min="3" max="3" width="32.85546875" style="36" customWidth="1"/>
    <col min="4" max="4" width="20" style="36" customWidth="1"/>
    <col min="5" max="5" width="10" style="36" customWidth="1"/>
    <col min="6" max="6" width="14.140625" style="36" customWidth="1"/>
    <col min="7" max="8" width="18.85546875" style="36" customWidth="1"/>
    <col min="9" max="9" width="20.7109375" style="36" customWidth="1"/>
    <col min="10" max="10" width="19.140625" style="36" customWidth="1"/>
    <col min="11" max="11" width="23.7109375" style="36" customWidth="1"/>
    <col min="12" max="12" width="27.140625" style="36" customWidth="1"/>
    <col min="13" max="13" width="19.28515625" style="36" customWidth="1"/>
    <col min="14" max="14" width="21.140625" style="36" customWidth="1"/>
    <col min="15" max="15" width="17.140625" style="36" customWidth="1"/>
    <col min="16" max="16" width="21.7109375" style="36" customWidth="1"/>
    <col min="17" max="18" width="12.42578125" style="36" bestFit="1" customWidth="1"/>
    <col min="19" max="19" width="14.7109375" style="36" customWidth="1"/>
    <col min="20" max="20" width="10.7109375" style="36" customWidth="1"/>
    <col min="21" max="21" width="15" style="36" customWidth="1"/>
    <col min="22" max="22" width="15.140625" style="36" customWidth="1"/>
    <col min="23" max="16384" width="9.140625" style="36"/>
  </cols>
  <sheetData>
    <row r="1" spans="2:44" s="1" customFormat="1" ht="15.75" x14ac:dyDescent="0.25">
      <c r="L1" s="4"/>
      <c r="M1" s="4"/>
      <c r="N1" s="4"/>
      <c r="O1" s="4"/>
    </row>
    <row r="2" spans="2:44" s="1" customFormat="1" ht="15.75" x14ac:dyDescent="0.25">
      <c r="L2" s="4"/>
      <c r="M2" s="4"/>
      <c r="N2" s="4"/>
      <c r="O2" s="4"/>
    </row>
    <row r="3" spans="2:44" s="1" customFormat="1" ht="15.75" x14ac:dyDescent="0.25">
      <c r="L3" s="4"/>
      <c r="M3" s="4"/>
      <c r="N3" s="4"/>
      <c r="O3" s="4"/>
    </row>
    <row r="4" spans="2:44" s="1" customFormat="1" ht="18.75" x14ac:dyDescent="0.25">
      <c r="B4" s="113" t="s">
        <v>38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4" s="1" customFormat="1" ht="15.75" x14ac:dyDescent="0.25">
      <c r="L5" s="4"/>
      <c r="M5" s="4"/>
      <c r="N5" s="4"/>
      <c r="O5" s="4"/>
    </row>
    <row r="6" spans="2:44" s="1" customFormat="1" ht="18.75" x14ac:dyDescent="0.25"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2:44" s="1" customFormat="1" ht="15.75" x14ac:dyDescent="0.25"/>
    <row r="8" spans="2:44" s="1" customFormat="1" ht="15.75" x14ac:dyDescent="0.25">
      <c r="E8" s="11" t="s">
        <v>164</v>
      </c>
      <c r="F8" s="13"/>
      <c r="G8" s="13"/>
      <c r="H8" s="13"/>
      <c r="I8" s="13"/>
      <c r="J8" s="13"/>
      <c r="K8" s="13"/>
      <c r="L8" s="13"/>
    </row>
    <row r="9" spans="2:44" s="1" customFormat="1" ht="15.75" x14ac:dyDescent="0.25">
      <c r="E9" s="21" t="s">
        <v>11</v>
      </c>
      <c r="F9" s="21"/>
      <c r="G9" s="21"/>
      <c r="H9" s="21"/>
      <c r="I9" s="21"/>
      <c r="J9" s="21"/>
      <c r="K9" s="21"/>
      <c r="L9" s="21"/>
    </row>
    <row r="10" spans="2:44" s="1" customFormat="1" ht="15.75" x14ac:dyDescent="0.25">
      <c r="E10" s="4"/>
      <c r="F10" s="13"/>
      <c r="G10" s="13"/>
      <c r="H10" s="13"/>
      <c r="I10" s="13"/>
      <c r="J10" s="13"/>
      <c r="K10" s="13"/>
      <c r="L10" s="13"/>
    </row>
    <row r="11" spans="2:44" s="5" customFormat="1" ht="15.75" x14ac:dyDescent="0.25">
      <c r="E11" s="11" t="s">
        <v>151</v>
      </c>
      <c r="F11" s="8"/>
      <c r="G11" s="8"/>
      <c r="H11" s="8"/>
      <c r="I11" s="8"/>
      <c r="J11" s="8"/>
      <c r="K11" s="8"/>
      <c r="L11" s="8"/>
    </row>
    <row r="12" spans="2:44" s="29" customFormat="1" ht="15.75" x14ac:dyDescent="0.25">
      <c r="F12" s="30"/>
      <c r="G12" s="30"/>
      <c r="H12" s="30"/>
      <c r="I12" s="30"/>
      <c r="J12" s="30"/>
      <c r="K12" s="30"/>
      <c r="Q12" s="6"/>
      <c r="R12" s="14"/>
      <c r="S12" s="14"/>
      <c r="T12" s="14"/>
      <c r="U12" s="14"/>
      <c r="V12" s="14"/>
    </row>
    <row r="13" spans="2:44" s="29" customFormat="1" ht="15.75" x14ac:dyDescent="0.25">
      <c r="F13" s="30"/>
      <c r="G13" s="30"/>
      <c r="H13" s="30"/>
      <c r="I13" s="30"/>
      <c r="J13" s="30"/>
      <c r="K13" s="30"/>
      <c r="Q13" s="6"/>
      <c r="R13" s="14"/>
      <c r="S13" s="14"/>
      <c r="T13" s="14"/>
      <c r="U13" s="14"/>
      <c r="V13" s="14"/>
    </row>
    <row r="14" spans="2:44" s="29" customFormat="1" ht="15.75" x14ac:dyDescent="0.25">
      <c r="F14" s="30"/>
      <c r="G14" s="30"/>
      <c r="H14" s="30"/>
      <c r="I14" s="30"/>
      <c r="J14" s="30"/>
      <c r="K14" s="30"/>
      <c r="Q14" s="6"/>
      <c r="R14" s="14"/>
      <c r="S14" s="14"/>
      <c r="T14" s="14"/>
      <c r="U14" s="14"/>
      <c r="V14" s="14"/>
    </row>
    <row r="15" spans="2:44" s="29" customFormat="1" ht="15.75" x14ac:dyDescent="0.25">
      <c r="E15" s="11"/>
      <c r="F15" s="30"/>
      <c r="G15" s="30"/>
      <c r="H15" s="30"/>
      <c r="I15" s="30"/>
      <c r="J15" s="30"/>
      <c r="K15" s="30"/>
      <c r="Q15" s="52"/>
      <c r="R15" s="52"/>
      <c r="S15" s="52"/>
      <c r="T15" s="52"/>
      <c r="U15" s="52"/>
      <c r="V15" s="52"/>
    </row>
    <row r="16" spans="2:44" s="6" customFormat="1" ht="44.25" customHeight="1" x14ac:dyDescent="0.25">
      <c r="B16" s="109" t="s">
        <v>23</v>
      </c>
      <c r="C16" s="109" t="s">
        <v>13</v>
      </c>
      <c r="D16" s="109" t="s">
        <v>12</v>
      </c>
      <c r="E16" s="109" t="s">
        <v>142</v>
      </c>
      <c r="F16" s="109" t="s">
        <v>143</v>
      </c>
      <c r="G16" s="109" t="s">
        <v>37</v>
      </c>
      <c r="H16" s="109"/>
      <c r="I16" s="109"/>
      <c r="J16" s="109"/>
      <c r="K16" s="109"/>
      <c r="L16" s="109" t="s">
        <v>144</v>
      </c>
      <c r="M16" s="109" t="s">
        <v>105</v>
      </c>
      <c r="N16" s="130" t="s">
        <v>36</v>
      </c>
      <c r="O16" s="130" t="s">
        <v>106</v>
      </c>
      <c r="P16" s="128" t="s">
        <v>35</v>
      </c>
      <c r="Q16" s="123" t="s">
        <v>152</v>
      </c>
      <c r="R16" s="123" t="s">
        <v>153</v>
      </c>
      <c r="S16" s="123" t="s">
        <v>154</v>
      </c>
      <c r="T16" s="123" t="s">
        <v>155</v>
      </c>
      <c r="U16" s="123" t="s">
        <v>156</v>
      </c>
      <c r="V16" s="123" t="s">
        <v>157</v>
      </c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</row>
    <row r="17" spans="1:22" s="49" customFormat="1" ht="121.5" customHeight="1" x14ac:dyDescent="0.25">
      <c r="A17" s="50"/>
      <c r="B17" s="109"/>
      <c r="C17" s="109"/>
      <c r="D17" s="109"/>
      <c r="E17" s="109"/>
      <c r="F17" s="109"/>
      <c r="G17" s="54" t="s">
        <v>40</v>
      </c>
      <c r="H17" s="54" t="s">
        <v>161</v>
      </c>
      <c r="I17" s="54" t="s">
        <v>44</v>
      </c>
      <c r="J17" s="35" t="s">
        <v>34</v>
      </c>
      <c r="K17" s="54" t="s">
        <v>145</v>
      </c>
      <c r="L17" s="109"/>
      <c r="M17" s="109"/>
      <c r="N17" s="130"/>
      <c r="O17" s="130"/>
      <c r="P17" s="128"/>
      <c r="Q17" s="124"/>
      <c r="R17" s="124"/>
      <c r="S17" s="124"/>
      <c r="T17" s="124"/>
      <c r="U17" s="124"/>
      <c r="V17" s="124"/>
    </row>
    <row r="18" spans="1:22" s="49" customFormat="1" ht="15.75" x14ac:dyDescent="0.25">
      <c r="A18" s="50"/>
      <c r="B18" s="35">
        <v>1</v>
      </c>
      <c r="C18" s="35">
        <v>2</v>
      </c>
      <c r="D18" s="35">
        <v>3</v>
      </c>
      <c r="E18" s="35">
        <v>4</v>
      </c>
      <c r="F18" s="35">
        <v>5</v>
      </c>
      <c r="G18" s="35">
        <v>6</v>
      </c>
      <c r="H18" s="35">
        <v>7</v>
      </c>
      <c r="I18" s="35">
        <v>8</v>
      </c>
      <c r="J18" s="35">
        <v>9</v>
      </c>
      <c r="K18" s="35">
        <v>10</v>
      </c>
      <c r="L18" s="35">
        <v>11</v>
      </c>
      <c r="M18" s="35">
        <v>12</v>
      </c>
      <c r="N18" s="35">
        <v>13</v>
      </c>
      <c r="O18" s="35">
        <v>14</v>
      </c>
      <c r="P18" s="35">
        <v>15</v>
      </c>
      <c r="Q18" s="56" t="s">
        <v>41</v>
      </c>
      <c r="R18" s="56" t="s">
        <v>42</v>
      </c>
      <c r="S18" s="56" t="s">
        <v>43</v>
      </c>
      <c r="T18" s="56" t="s">
        <v>158</v>
      </c>
      <c r="U18" s="56" t="s">
        <v>159</v>
      </c>
      <c r="V18" s="56" t="s">
        <v>160</v>
      </c>
    </row>
    <row r="19" spans="1:22" s="47" customFormat="1" ht="63" x14ac:dyDescent="0.25">
      <c r="A19" s="48"/>
      <c r="B19" s="46" t="s">
        <v>167</v>
      </c>
      <c r="C19" s="45" t="s">
        <v>165</v>
      </c>
      <c r="D19" s="45" t="s">
        <v>166</v>
      </c>
      <c r="E19" s="44">
        <v>2027</v>
      </c>
      <c r="F19" s="44">
        <v>2027</v>
      </c>
      <c r="G19" s="102">
        <f>'20.1'!U21/1000</f>
        <v>3.8120040000000004</v>
      </c>
      <c r="H19" s="102">
        <f>G19*1.2</f>
        <v>4.5744047999999999</v>
      </c>
      <c r="I19" s="102">
        <f>H19*'20.4'!C17/100*'20.4'!D17/100*'20.4'!E17/100*'20.4'!F17/100*(1+(1.044-1)/2)</f>
        <v>6.3165817722794104</v>
      </c>
      <c r="J19" s="42">
        <v>0</v>
      </c>
      <c r="K19" s="102">
        <f>I19+J19</f>
        <v>6.3165817722794104</v>
      </c>
      <c r="L19" s="102">
        <v>2.229673</v>
      </c>
      <c r="M19" s="103">
        <f>K19-L19</f>
        <v>4.0869087722794104</v>
      </c>
      <c r="N19" s="43">
        <v>0</v>
      </c>
      <c r="O19" s="102">
        <f>H19-N19</f>
        <v>4.5744047999999999</v>
      </c>
      <c r="P19" s="102">
        <f>Q19+R19+S19+T19+U19+V19</f>
        <v>2.229673</v>
      </c>
      <c r="Q19" s="55">
        <v>0</v>
      </c>
      <c r="R19" s="104">
        <v>0</v>
      </c>
      <c r="S19" s="104">
        <v>0</v>
      </c>
      <c r="T19" s="104">
        <v>2.229673</v>
      </c>
      <c r="U19" s="104">
        <v>0</v>
      </c>
      <c r="V19" s="104">
        <v>0</v>
      </c>
    </row>
    <row r="20" spans="1:22" s="38" customFormat="1" ht="15" customHeight="1" x14ac:dyDescent="0.2">
      <c r="B20" s="57"/>
      <c r="C20" s="58"/>
      <c r="D20" s="59"/>
      <c r="E20" s="60"/>
      <c r="F20" s="57"/>
      <c r="G20" s="58"/>
      <c r="H20" s="58"/>
      <c r="I20" s="58"/>
      <c r="J20" s="57"/>
      <c r="K20" s="57"/>
      <c r="L20" s="57"/>
      <c r="M20" s="57"/>
      <c r="N20" s="57"/>
      <c r="O20" s="57"/>
      <c r="P20" s="57"/>
      <c r="Q20" s="57"/>
      <c r="R20" s="58"/>
      <c r="S20" s="58"/>
      <c r="T20" s="58"/>
      <c r="U20" s="58"/>
      <c r="V20" s="58"/>
    </row>
    <row r="21" spans="1:22" s="76" customFormat="1" ht="15.75" customHeight="1" x14ac:dyDescent="0.25">
      <c r="B21" s="129" t="s">
        <v>81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77"/>
      <c r="V21" s="77"/>
    </row>
    <row r="22" spans="1:22" s="76" customFormat="1" ht="15.75" x14ac:dyDescent="0.25">
      <c r="B22" s="127" t="s">
        <v>82</v>
      </c>
      <c r="C22" s="127"/>
      <c r="D22" s="127"/>
      <c r="E22" s="127"/>
      <c r="F22" s="127"/>
      <c r="G22" s="127"/>
      <c r="H22" s="127"/>
      <c r="I22" s="127"/>
      <c r="J22" s="77"/>
      <c r="K22" s="77"/>
      <c r="L22" s="77"/>
      <c r="M22" s="77"/>
      <c r="Q22" s="77"/>
      <c r="R22" s="77"/>
      <c r="S22" s="77"/>
      <c r="T22" s="77"/>
      <c r="U22" s="77"/>
      <c r="V22" s="77"/>
    </row>
    <row r="23" spans="1:22" s="76" customFormat="1" ht="33.75" customHeight="1" x14ac:dyDescent="0.25">
      <c r="B23" s="127" t="s">
        <v>83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77"/>
      <c r="V23" s="77"/>
    </row>
    <row r="24" spans="1:22" s="38" customFormat="1" ht="11.25" x14ac:dyDescent="0.2">
      <c r="C24" s="39"/>
      <c r="D24" s="41"/>
      <c r="E24" s="40"/>
      <c r="G24" s="39"/>
      <c r="H24" s="39"/>
      <c r="I24" s="39"/>
      <c r="J24" s="39"/>
      <c r="K24" s="39"/>
      <c r="L24" s="39"/>
      <c r="M24" s="39"/>
      <c r="Q24" s="39"/>
      <c r="R24" s="39"/>
      <c r="S24" s="39"/>
      <c r="T24" s="39"/>
      <c r="U24" s="39"/>
      <c r="V24" s="39"/>
    </row>
    <row r="25" spans="1:22" s="38" customFormat="1" ht="11.25" x14ac:dyDescent="0.2">
      <c r="C25" s="39"/>
      <c r="D25" s="41"/>
      <c r="E25" s="40"/>
      <c r="G25" s="39"/>
      <c r="H25" s="39"/>
      <c r="I25" s="39"/>
      <c r="J25" s="39"/>
      <c r="K25" s="39"/>
      <c r="L25" s="39"/>
      <c r="M25" s="39"/>
      <c r="Q25" s="39"/>
      <c r="R25" s="39"/>
      <c r="S25" s="39"/>
      <c r="T25" s="39"/>
      <c r="U25" s="39"/>
      <c r="V25" s="39"/>
    </row>
    <row r="26" spans="1:22" s="38" customFormat="1" ht="15.75" x14ac:dyDescent="0.25">
      <c r="B26" s="74" t="s">
        <v>49</v>
      </c>
      <c r="C26" s="39"/>
      <c r="D26" s="41"/>
      <c r="E26" s="40"/>
      <c r="G26" s="39"/>
      <c r="H26" s="39"/>
      <c r="I26" s="39"/>
      <c r="J26" s="39"/>
      <c r="K26" s="39"/>
      <c r="L26" s="39"/>
      <c r="M26" s="39"/>
      <c r="Q26" s="39"/>
      <c r="R26" s="39"/>
      <c r="S26" s="39"/>
      <c r="T26" s="39"/>
      <c r="U26" s="39"/>
      <c r="V26" s="39"/>
    </row>
    <row r="27" spans="1:22" s="38" customFormat="1" ht="15.75" x14ac:dyDescent="0.2">
      <c r="B27" s="107" t="s">
        <v>141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39"/>
      <c r="V27" s="39"/>
    </row>
    <row r="28" spans="1:22" s="72" customFormat="1" ht="33.75" customHeight="1" x14ac:dyDescent="0.25">
      <c r="B28" s="105" t="s">
        <v>102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</row>
    <row r="29" spans="1:22" s="72" customFormat="1" ht="15.75" x14ac:dyDescent="0.25">
      <c r="B29" s="125" t="s">
        <v>138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</row>
    <row r="30" spans="1:22" s="72" customFormat="1" ht="36" customHeight="1" x14ac:dyDescent="0.25">
      <c r="B30" s="126" t="s">
        <v>120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2" s="72" customFormat="1" ht="38.25" customHeight="1" x14ac:dyDescent="0.25">
      <c r="B31" s="105" t="s">
        <v>137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</row>
    <row r="32" spans="1:22" s="72" customFormat="1" ht="19.5" customHeight="1" x14ac:dyDescent="0.25">
      <c r="B32" s="105" t="s">
        <v>67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</row>
    <row r="33" spans="2:22" s="72" customFormat="1" ht="37.9" customHeight="1" x14ac:dyDescent="0.25">
      <c r="B33" s="125" t="s">
        <v>140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</row>
    <row r="34" spans="2:22" s="72" customFormat="1" ht="15.75" x14ac:dyDescent="0.25">
      <c r="B34" s="125" t="s">
        <v>139</v>
      </c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</row>
    <row r="35" spans="2:22" s="72" customFormat="1" ht="35.25" customHeight="1" x14ac:dyDescent="0.25">
      <c r="B35" s="105" t="s">
        <v>68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2:22" s="72" customFormat="1" ht="21" customHeight="1" x14ac:dyDescent="0.25">
      <c r="B36" s="105" t="s">
        <v>69</v>
      </c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2:22" s="72" customFormat="1" ht="21" customHeight="1" x14ac:dyDescent="0.25">
      <c r="B37" s="125" t="s">
        <v>119</v>
      </c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</row>
    <row r="38" spans="2:22" s="38" customFormat="1" ht="11.25" x14ac:dyDescent="0.2">
      <c r="C38" s="39"/>
      <c r="D38" s="41"/>
      <c r="E38" s="40"/>
      <c r="G38" s="39"/>
      <c r="H38" s="39"/>
      <c r="I38" s="39"/>
      <c r="J38" s="39"/>
      <c r="K38" s="39"/>
      <c r="L38" s="39"/>
      <c r="M38" s="39"/>
      <c r="Q38" s="39"/>
      <c r="R38" s="39"/>
      <c r="S38" s="39"/>
      <c r="T38" s="39"/>
      <c r="U38" s="39"/>
      <c r="V38" s="39"/>
    </row>
    <row r="39" spans="2:22" s="38" customFormat="1" ht="11.25" x14ac:dyDescent="0.2">
      <c r="C39" s="39"/>
      <c r="D39" s="41"/>
      <c r="E39" s="40"/>
      <c r="G39" s="39"/>
      <c r="H39" s="39"/>
      <c r="I39" s="39"/>
      <c r="J39" s="39"/>
      <c r="K39" s="39"/>
      <c r="L39" s="39"/>
      <c r="M39" s="39"/>
      <c r="Q39" s="39"/>
      <c r="R39" s="39"/>
      <c r="S39" s="39"/>
      <c r="T39" s="39"/>
      <c r="U39" s="39"/>
      <c r="V39" s="39"/>
    </row>
    <row r="40" spans="2:22" s="38" customFormat="1" ht="11.25" x14ac:dyDescent="0.2">
      <c r="C40" s="39"/>
      <c r="D40" s="41"/>
      <c r="E40" s="40"/>
      <c r="G40" s="39"/>
      <c r="H40" s="39"/>
      <c r="I40" s="39"/>
      <c r="J40" s="39"/>
      <c r="K40" s="39"/>
      <c r="L40" s="39"/>
      <c r="M40" s="39"/>
      <c r="Q40" s="39"/>
      <c r="R40" s="39"/>
      <c r="S40" s="39"/>
      <c r="T40" s="39"/>
      <c r="U40" s="39"/>
      <c r="V40" s="39"/>
    </row>
    <row r="41" spans="2:22" s="38" customFormat="1" ht="11.25" x14ac:dyDescent="0.2">
      <c r="C41" s="39"/>
      <c r="D41" s="41"/>
      <c r="E41" s="40"/>
      <c r="G41" s="39"/>
      <c r="H41" s="39"/>
      <c r="I41" s="39"/>
      <c r="J41" s="39"/>
      <c r="K41" s="39"/>
      <c r="L41" s="39"/>
      <c r="M41" s="39"/>
      <c r="Q41" s="39"/>
      <c r="R41" s="39"/>
      <c r="S41" s="39"/>
      <c r="T41" s="39"/>
      <c r="U41" s="39"/>
      <c r="V41" s="39"/>
    </row>
    <row r="42" spans="2:22" s="38" customFormat="1" ht="11.25" x14ac:dyDescent="0.2">
      <c r="C42" s="39"/>
      <c r="D42" s="41"/>
      <c r="E42" s="40"/>
      <c r="G42" s="39"/>
      <c r="H42" s="39"/>
      <c r="I42" s="39"/>
      <c r="J42" s="39"/>
      <c r="K42" s="39"/>
      <c r="L42" s="39"/>
      <c r="M42" s="39"/>
      <c r="Q42" s="39"/>
      <c r="R42" s="39"/>
      <c r="S42" s="39"/>
      <c r="T42" s="39"/>
      <c r="U42" s="39"/>
      <c r="V42" s="39"/>
    </row>
    <row r="43" spans="2:22" s="38" customFormat="1" ht="11.25" x14ac:dyDescent="0.2">
      <c r="C43" s="39"/>
      <c r="D43" s="41"/>
      <c r="E43" s="40"/>
      <c r="G43" s="39"/>
      <c r="H43" s="39"/>
      <c r="I43" s="39"/>
      <c r="J43" s="39"/>
      <c r="K43" s="39"/>
      <c r="L43" s="39"/>
      <c r="M43" s="39"/>
      <c r="Q43" s="39"/>
      <c r="R43" s="39"/>
      <c r="S43" s="39"/>
      <c r="T43" s="39"/>
      <c r="U43" s="39"/>
      <c r="V43" s="39"/>
    </row>
    <row r="44" spans="2:22" s="38" customFormat="1" ht="11.25" x14ac:dyDescent="0.2">
      <c r="C44" s="39"/>
      <c r="D44" s="41"/>
      <c r="E44" s="40"/>
      <c r="G44" s="39"/>
      <c r="H44" s="39"/>
      <c r="I44" s="39"/>
      <c r="J44" s="39"/>
      <c r="K44" s="39"/>
      <c r="L44" s="39"/>
      <c r="M44" s="39"/>
      <c r="Q44" s="39"/>
      <c r="R44" s="39"/>
      <c r="S44" s="39"/>
      <c r="T44" s="39"/>
      <c r="U44" s="39"/>
      <c r="V44" s="39"/>
    </row>
    <row r="45" spans="2:22" s="38" customFormat="1" ht="11.25" x14ac:dyDescent="0.2">
      <c r="C45" s="39"/>
      <c r="D45" s="41"/>
      <c r="E45" s="40"/>
      <c r="G45" s="39"/>
      <c r="H45" s="39"/>
      <c r="I45" s="39"/>
      <c r="J45" s="39"/>
      <c r="K45" s="39"/>
      <c r="L45" s="39"/>
      <c r="M45" s="39"/>
      <c r="Q45" s="39"/>
      <c r="R45" s="39"/>
      <c r="S45" s="39"/>
      <c r="T45" s="39"/>
      <c r="U45" s="39"/>
      <c r="V45" s="39"/>
    </row>
    <row r="46" spans="2:22" s="38" customFormat="1" ht="11.25" x14ac:dyDescent="0.2">
      <c r="C46" s="39"/>
      <c r="D46" s="41"/>
      <c r="E46" s="40"/>
      <c r="G46" s="39"/>
      <c r="H46" s="39"/>
      <c r="I46" s="39"/>
      <c r="J46" s="39"/>
      <c r="K46" s="39"/>
      <c r="L46" s="39"/>
      <c r="M46" s="39"/>
      <c r="Q46" s="39"/>
      <c r="R46" s="39"/>
      <c r="S46" s="39"/>
      <c r="T46" s="39"/>
      <c r="U46" s="39"/>
      <c r="V46" s="39"/>
    </row>
    <row r="47" spans="2:22" s="38" customFormat="1" ht="11.25" x14ac:dyDescent="0.2">
      <c r="C47" s="39"/>
      <c r="D47" s="41"/>
      <c r="E47" s="40"/>
      <c r="G47" s="39"/>
      <c r="H47" s="39"/>
      <c r="I47" s="39"/>
      <c r="J47" s="39"/>
      <c r="K47" s="39"/>
      <c r="L47" s="39"/>
      <c r="M47" s="39"/>
      <c r="Q47" s="39"/>
      <c r="R47" s="39"/>
      <c r="S47" s="39"/>
      <c r="T47" s="39"/>
      <c r="U47" s="39"/>
      <c r="V47" s="39"/>
    </row>
    <row r="48" spans="2:22" s="38" customFormat="1" ht="11.25" x14ac:dyDescent="0.2">
      <c r="C48" s="39"/>
      <c r="D48" s="41"/>
      <c r="E48" s="40"/>
      <c r="G48" s="39"/>
      <c r="H48" s="39"/>
      <c r="I48" s="39"/>
      <c r="J48" s="39"/>
      <c r="K48" s="39"/>
      <c r="L48" s="39"/>
      <c r="M48" s="39"/>
      <c r="Q48" s="39"/>
      <c r="R48" s="39"/>
      <c r="S48" s="39"/>
      <c r="T48" s="39"/>
      <c r="U48" s="39"/>
      <c r="V48" s="39"/>
    </row>
    <row r="49" spans="3:22" s="38" customFormat="1" ht="11.25" x14ac:dyDescent="0.2">
      <c r="C49" s="39"/>
      <c r="D49" s="41"/>
      <c r="E49" s="40"/>
      <c r="G49" s="39"/>
      <c r="H49" s="39"/>
      <c r="I49" s="39"/>
      <c r="J49" s="39"/>
      <c r="K49" s="39"/>
      <c r="L49" s="39"/>
      <c r="M49" s="39"/>
      <c r="Q49" s="39"/>
      <c r="R49" s="39"/>
      <c r="S49" s="39"/>
      <c r="T49" s="39"/>
      <c r="U49" s="39"/>
      <c r="V49" s="39"/>
    </row>
    <row r="50" spans="3:22" s="38" customFormat="1" ht="11.25" x14ac:dyDescent="0.2">
      <c r="C50" s="39"/>
      <c r="D50" s="41"/>
      <c r="E50" s="40"/>
      <c r="G50" s="39"/>
      <c r="H50" s="39"/>
      <c r="I50" s="39"/>
      <c r="J50" s="39"/>
      <c r="K50" s="39"/>
      <c r="L50" s="39"/>
      <c r="M50" s="39"/>
      <c r="Q50" s="39"/>
      <c r="R50" s="39"/>
      <c r="S50" s="39"/>
      <c r="T50" s="39"/>
      <c r="U50" s="39"/>
      <c r="V50" s="39"/>
    </row>
    <row r="51" spans="3:22" s="38" customFormat="1" ht="11.25" x14ac:dyDescent="0.2">
      <c r="C51" s="39"/>
      <c r="D51" s="41"/>
      <c r="E51" s="40"/>
      <c r="G51" s="39"/>
      <c r="H51" s="39"/>
      <c r="I51" s="39"/>
      <c r="J51" s="39"/>
      <c r="K51" s="39"/>
      <c r="L51" s="39"/>
      <c r="M51" s="39"/>
      <c r="Q51" s="39"/>
      <c r="R51" s="39"/>
      <c r="S51" s="39"/>
      <c r="T51" s="39"/>
      <c r="U51" s="39"/>
      <c r="V51" s="39"/>
    </row>
    <row r="52" spans="3:22" s="38" customFormat="1" ht="11.25" x14ac:dyDescent="0.2">
      <c r="C52" s="39"/>
      <c r="D52" s="41"/>
      <c r="E52" s="40"/>
      <c r="G52" s="39"/>
      <c r="H52" s="39"/>
      <c r="I52" s="39"/>
      <c r="J52" s="39"/>
      <c r="K52" s="39"/>
      <c r="L52" s="39"/>
      <c r="M52" s="39"/>
      <c r="Q52" s="39"/>
      <c r="R52" s="39"/>
      <c r="S52" s="39"/>
      <c r="T52" s="39"/>
      <c r="U52" s="39"/>
      <c r="V52" s="39"/>
    </row>
    <row r="53" spans="3:22" s="38" customFormat="1" ht="11.25" x14ac:dyDescent="0.2">
      <c r="C53" s="39"/>
      <c r="D53" s="41"/>
      <c r="E53" s="40"/>
      <c r="G53" s="39"/>
      <c r="H53" s="39"/>
      <c r="I53" s="39"/>
      <c r="J53" s="39"/>
      <c r="K53" s="39"/>
      <c r="L53" s="39"/>
      <c r="M53" s="39"/>
      <c r="Q53" s="39"/>
      <c r="R53" s="39"/>
      <c r="S53" s="39"/>
      <c r="T53" s="39"/>
      <c r="U53" s="39"/>
      <c r="V53" s="39"/>
    </row>
    <row r="54" spans="3:22" s="38" customFormat="1" ht="11.25" x14ac:dyDescent="0.2">
      <c r="C54" s="39"/>
      <c r="D54" s="41"/>
      <c r="E54" s="40"/>
      <c r="G54" s="39"/>
      <c r="H54" s="39"/>
      <c r="I54" s="39"/>
      <c r="J54" s="39"/>
      <c r="K54" s="39"/>
      <c r="L54" s="39"/>
      <c r="M54" s="39"/>
      <c r="Q54" s="39"/>
      <c r="R54" s="39"/>
      <c r="S54" s="39"/>
      <c r="T54" s="39"/>
      <c r="U54" s="39"/>
      <c r="V54" s="39"/>
    </row>
    <row r="55" spans="3:22" s="38" customFormat="1" ht="11.25" x14ac:dyDescent="0.2">
      <c r="C55" s="39"/>
      <c r="D55" s="41"/>
      <c r="E55" s="40"/>
      <c r="G55" s="39"/>
      <c r="H55" s="39"/>
      <c r="I55" s="39"/>
      <c r="J55" s="39"/>
      <c r="K55" s="39"/>
      <c r="L55" s="39"/>
      <c r="M55" s="39"/>
      <c r="Q55" s="39"/>
      <c r="R55" s="39"/>
      <c r="S55" s="39"/>
      <c r="T55" s="39"/>
      <c r="U55" s="39"/>
      <c r="V55" s="39"/>
    </row>
    <row r="56" spans="3:22" s="38" customFormat="1" ht="11.25" x14ac:dyDescent="0.2">
      <c r="C56" s="39"/>
      <c r="D56" s="41"/>
      <c r="E56" s="40"/>
      <c r="G56" s="39"/>
      <c r="H56" s="39"/>
      <c r="I56" s="39"/>
      <c r="J56" s="39"/>
      <c r="K56" s="39"/>
      <c r="L56" s="39"/>
      <c r="M56" s="39"/>
      <c r="Q56" s="39"/>
      <c r="R56" s="39"/>
      <c r="S56" s="39"/>
      <c r="T56" s="39"/>
      <c r="U56" s="39"/>
      <c r="V56" s="39"/>
    </row>
    <row r="57" spans="3:22" s="38" customFormat="1" ht="11.25" x14ac:dyDescent="0.2">
      <c r="C57" s="39"/>
      <c r="D57" s="41"/>
      <c r="E57" s="40"/>
      <c r="G57" s="39"/>
      <c r="H57" s="39"/>
      <c r="I57" s="39"/>
      <c r="J57" s="39"/>
      <c r="K57" s="39"/>
      <c r="L57" s="39"/>
      <c r="M57" s="39"/>
      <c r="Q57" s="39"/>
      <c r="R57" s="39"/>
      <c r="S57" s="39"/>
      <c r="T57" s="39"/>
      <c r="U57" s="39"/>
      <c r="V57" s="39"/>
    </row>
    <row r="58" spans="3:22" s="38" customFormat="1" ht="11.25" x14ac:dyDescent="0.2">
      <c r="C58" s="39"/>
      <c r="D58" s="41"/>
      <c r="E58" s="40"/>
      <c r="G58" s="39"/>
      <c r="H58" s="39"/>
      <c r="I58" s="39"/>
      <c r="J58" s="39"/>
      <c r="K58" s="39"/>
      <c r="L58" s="39"/>
      <c r="M58" s="39"/>
      <c r="Q58" s="39"/>
      <c r="R58" s="39"/>
      <c r="S58" s="39"/>
      <c r="T58" s="39"/>
      <c r="U58" s="39"/>
      <c r="V58" s="39"/>
    </row>
    <row r="59" spans="3:22" s="38" customFormat="1" ht="11.25" x14ac:dyDescent="0.2">
      <c r="C59" s="39"/>
      <c r="D59" s="41"/>
      <c r="E59" s="40"/>
      <c r="G59" s="39"/>
      <c r="H59" s="39"/>
      <c r="I59" s="39"/>
      <c r="J59" s="39"/>
      <c r="K59" s="39"/>
      <c r="L59" s="39"/>
      <c r="M59" s="39"/>
      <c r="Q59" s="39"/>
      <c r="R59" s="39"/>
      <c r="S59" s="39"/>
      <c r="T59" s="39"/>
      <c r="U59" s="39"/>
      <c r="V59" s="39"/>
    </row>
    <row r="60" spans="3:22" s="38" customFormat="1" ht="11.25" x14ac:dyDescent="0.2">
      <c r="C60" s="39"/>
      <c r="D60" s="41"/>
      <c r="E60" s="40"/>
      <c r="G60" s="39"/>
      <c r="H60" s="39"/>
      <c r="I60" s="39"/>
      <c r="J60" s="39"/>
      <c r="K60" s="39"/>
      <c r="L60" s="39"/>
      <c r="M60" s="39"/>
      <c r="Q60" s="39"/>
      <c r="R60" s="39"/>
      <c r="S60" s="39"/>
      <c r="T60" s="39"/>
      <c r="U60" s="39"/>
      <c r="V60" s="39"/>
    </row>
    <row r="61" spans="3:22" s="38" customFormat="1" ht="11.25" x14ac:dyDescent="0.2">
      <c r="C61" s="39"/>
      <c r="D61" s="41"/>
      <c r="E61" s="40"/>
      <c r="G61" s="39"/>
      <c r="H61" s="39"/>
      <c r="I61" s="39"/>
      <c r="J61" s="39"/>
      <c r="K61" s="39"/>
      <c r="L61" s="39"/>
      <c r="M61" s="39"/>
      <c r="Q61" s="39"/>
      <c r="R61" s="39"/>
      <c r="S61" s="39"/>
      <c r="T61" s="39"/>
      <c r="U61" s="39"/>
      <c r="V61" s="39"/>
    </row>
    <row r="62" spans="3:22" s="38" customFormat="1" ht="11.25" x14ac:dyDescent="0.2">
      <c r="C62" s="39"/>
      <c r="D62" s="41"/>
      <c r="E62" s="40"/>
      <c r="G62" s="39"/>
      <c r="H62" s="39"/>
      <c r="I62" s="39"/>
      <c r="J62" s="39"/>
      <c r="K62" s="39"/>
      <c r="L62" s="39"/>
      <c r="M62" s="39"/>
      <c r="Q62" s="39"/>
      <c r="R62" s="39"/>
      <c r="S62" s="39"/>
      <c r="T62" s="39"/>
      <c r="U62" s="39"/>
      <c r="V62" s="39"/>
    </row>
    <row r="63" spans="3:22" s="38" customFormat="1" ht="11.25" x14ac:dyDescent="0.2">
      <c r="C63" s="39"/>
      <c r="D63" s="41"/>
      <c r="E63" s="40"/>
      <c r="G63" s="39"/>
      <c r="H63" s="39"/>
      <c r="I63" s="39"/>
      <c r="J63" s="39"/>
      <c r="K63" s="39"/>
      <c r="L63" s="39"/>
      <c r="M63" s="39"/>
      <c r="Q63" s="39"/>
      <c r="R63" s="39"/>
      <c r="S63" s="39"/>
      <c r="T63" s="39"/>
      <c r="U63" s="39"/>
      <c r="V63" s="39"/>
    </row>
    <row r="64" spans="3:22" s="38" customFormat="1" ht="11.25" x14ac:dyDescent="0.2">
      <c r="C64" s="39"/>
      <c r="D64" s="41"/>
      <c r="E64" s="40"/>
      <c r="G64" s="39"/>
      <c r="H64" s="39"/>
      <c r="I64" s="39"/>
      <c r="J64" s="39"/>
      <c r="K64" s="39"/>
      <c r="L64" s="39"/>
      <c r="M64" s="39"/>
      <c r="Q64" s="39"/>
      <c r="R64" s="39"/>
      <c r="S64" s="39"/>
      <c r="T64" s="39"/>
      <c r="U64" s="39"/>
      <c r="V64" s="39"/>
    </row>
    <row r="65" spans="3:22" s="38" customFormat="1" ht="11.25" x14ac:dyDescent="0.2">
      <c r="C65" s="39"/>
      <c r="D65" s="41"/>
      <c r="E65" s="40"/>
      <c r="G65" s="39"/>
      <c r="H65" s="39"/>
      <c r="I65" s="39"/>
      <c r="J65" s="39"/>
      <c r="K65" s="39"/>
      <c r="L65" s="39"/>
      <c r="M65" s="39"/>
      <c r="Q65" s="39"/>
      <c r="R65" s="39"/>
      <c r="S65" s="39"/>
      <c r="T65" s="39"/>
      <c r="U65" s="39"/>
      <c r="V65" s="39"/>
    </row>
    <row r="66" spans="3:22" s="38" customFormat="1" ht="11.25" x14ac:dyDescent="0.2">
      <c r="C66" s="39"/>
      <c r="D66" s="41"/>
      <c r="E66" s="40"/>
      <c r="G66" s="39"/>
      <c r="H66" s="39"/>
      <c r="I66" s="39"/>
      <c r="J66" s="39"/>
      <c r="K66" s="39"/>
      <c r="L66" s="39"/>
      <c r="M66" s="39"/>
      <c r="Q66" s="39"/>
      <c r="R66" s="39"/>
      <c r="S66" s="39"/>
      <c r="T66" s="39"/>
      <c r="U66" s="39"/>
      <c r="V66" s="39"/>
    </row>
    <row r="67" spans="3:22" s="38" customFormat="1" ht="11.25" x14ac:dyDescent="0.2">
      <c r="C67" s="39"/>
      <c r="D67" s="41"/>
      <c r="E67" s="40"/>
      <c r="G67" s="39"/>
      <c r="H67" s="39"/>
      <c r="I67" s="39"/>
      <c r="J67" s="39"/>
      <c r="K67" s="39"/>
      <c r="L67" s="39"/>
      <c r="M67" s="39"/>
      <c r="Q67" s="39"/>
      <c r="R67" s="39"/>
      <c r="S67" s="39"/>
      <c r="T67" s="39"/>
      <c r="U67" s="39"/>
      <c r="V67" s="39"/>
    </row>
    <row r="68" spans="3:22" s="38" customFormat="1" ht="11.25" x14ac:dyDescent="0.2">
      <c r="C68" s="39"/>
      <c r="D68" s="41"/>
      <c r="E68" s="40"/>
      <c r="G68" s="39"/>
      <c r="H68" s="39"/>
      <c r="I68" s="39"/>
      <c r="J68" s="39"/>
      <c r="K68" s="39"/>
      <c r="L68" s="39"/>
      <c r="M68" s="39"/>
      <c r="Q68" s="39"/>
      <c r="R68" s="39"/>
      <c r="S68" s="39"/>
      <c r="T68" s="39"/>
      <c r="U68" s="39"/>
      <c r="V68" s="39"/>
    </row>
    <row r="69" spans="3:22" s="38" customFormat="1" ht="11.25" x14ac:dyDescent="0.2">
      <c r="C69" s="39"/>
      <c r="D69" s="41"/>
      <c r="E69" s="40"/>
      <c r="G69" s="39"/>
      <c r="H69" s="39"/>
      <c r="I69" s="39"/>
      <c r="J69" s="39"/>
      <c r="K69" s="39"/>
      <c r="L69" s="39"/>
      <c r="M69" s="39"/>
      <c r="Q69" s="39"/>
      <c r="R69" s="39"/>
      <c r="S69" s="39"/>
      <c r="T69" s="39"/>
      <c r="U69" s="39"/>
      <c r="V69" s="39"/>
    </row>
    <row r="70" spans="3:22" s="38" customFormat="1" ht="11.25" x14ac:dyDescent="0.2">
      <c r="C70" s="39"/>
      <c r="D70" s="41"/>
      <c r="E70" s="40"/>
      <c r="G70" s="39"/>
      <c r="H70" s="39"/>
      <c r="I70" s="39"/>
      <c r="J70" s="39"/>
      <c r="K70" s="39"/>
      <c r="L70" s="39"/>
      <c r="M70" s="39"/>
      <c r="Q70" s="39"/>
      <c r="R70" s="39"/>
      <c r="S70" s="39"/>
      <c r="T70" s="39"/>
      <c r="U70" s="39"/>
      <c r="V70" s="39"/>
    </row>
    <row r="71" spans="3:22" s="38" customFormat="1" ht="11.25" x14ac:dyDescent="0.2">
      <c r="C71" s="39"/>
      <c r="D71" s="41"/>
      <c r="E71" s="40"/>
      <c r="G71" s="39"/>
      <c r="H71" s="39"/>
      <c r="I71" s="39"/>
      <c r="J71" s="39"/>
      <c r="K71" s="39"/>
      <c r="L71" s="39"/>
      <c r="M71" s="39"/>
      <c r="Q71" s="39"/>
      <c r="R71" s="39"/>
      <c r="S71" s="39"/>
      <c r="T71" s="39"/>
      <c r="U71" s="39"/>
      <c r="V71" s="39"/>
    </row>
    <row r="72" spans="3:22" s="38" customFormat="1" ht="11.25" x14ac:dyDescent="0.2">
      <c r="C72" s="39"/>
      <c r="D72" s="41"/>
      <c r="E72" s="40"/>
      <c r="G72" s="39"/>
      <c r="H72" s="39"/>
      <c r="I72" s="39"/>
      <c r="J72" s="39"/>
      <c r="K72" s="39"/>
      <c r="L72" s="39"/>
      <c r="M72" s="39"/>
      <c r="Q72" s="39"/>
      <c r="R72" s="39"/>
      <c r="S72" s="39"/>
      <c r="T72" s="39"/>
      <c r="U72" s="39"/>
      <c r="V72" s="39"/>
    </row>
    <row r="73" spans="3:22" s="38" customFormat="1" ht="11.25" x14ac:dyDescent="0.2">
      <c r="C73" s="39"/>
      <c r="D73" s="41"/>
      <c r="E73" s="40"/>
      <c r="G73" s="39"/>
      <c r="H73" s="39"/>
      <c r="I73" s="39"/>
      <c r="J73" s="39"/>
      <c r="K73" s="39"/>
      <c r="L73" s="39"/>
      <c r="M73" s="39"/>
      <c r="Q73" s="39"/>
      <c r="R73" s="39"/>
      <c r="S73" s="39"/>
      <c r="T73" s="39"/>
      <c r="U73" s="39"/>
      <c r="V73" s="39"/>
    </row>
  </sheetData>
  <mergeCells count="33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V16:V17"/>
    <mergeCell ref="Q16:Q17"/>
    <mergeCell ref="R16:R17"/>
    <mergeCell ref="S16:S17"/>
    <mergeCell ref="T16:T17"/>
    <mergeCell ref="U16:U17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P20" sqref="P20"/>
    </sheetView>
  </sheetViews>
  <sheetFormatPr defaultRowHeight="15" x14ac:dyDescent="0.25"/>
  <cols>
    <col min="1" max="1" width="3.85546875" customWidth="1"/>
    <col min="2" max="2" width="20.5703125" customWidth="1"/>
    <col min="3" max="3" width="9" customWidth="1"/>
  </cols>
  <sheetData>
    <row r="4" spans="2:13" ht="18.75" x14ac:dyDescent="0.3">
      <c r="B4" s="79" t="s">
        <v>113</v>
      </c>
      <c r="C4" s="79"/>
    </row>
    <row r="5" spans="2:13" ht="18.75" x14ac:dyDescent="0.3">
      <c r="B5" s="79"/>
      <c r="C5" s="79"/>
    </row>
    <row r="6" spans="2:13" ht="18.75" x14ac:dyDescent="0.3">
      <c r="B6" s="79"/>
      <c r="C6" s="79"/>
    </row>
    <row r="7" spans="2:13" ht="15.75" x14ac:dyDescent="0.25">
      <c r="B7" s="11" t="s">
        <v>164</v>
      </c>
      <c r="C7" s="11"/>
      <c r="D7" s="13"/>
      <c r="E7" s="13"/>
      <c r="F7" s="13"/>
      <c r="G7" s="80"/>
      <c r="H7" s="80"/>
      <c r="I7" s="80"/>
      <c r="J7" s="80"/>
      <c r="K7" s="80"/>
    </row>
    <row r="8" spans="2:13" x14ac:dyDescent="0.25">
      <c r="B8" s="21" t="s">
        <v>11</v>
      </c>
      <c r="C8" s="21"/>
      <c r="D8" s="21"/>
      <c r="E8" s="21"/>
      <c r="F8" s="21"/>
      <c r="G8" s="80"/>
      <c r="H8" s="80"/>
      <c r="I8" s="80"/>
      <c r="J8" s="80"/>
      <c r="K8" s="80"/>
    </row>
    <row r="9" spans="2:13" x14ac:dyDescent="0.25"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2:13" ht="15.75" x14ac:dyDescent="0.25">
      <c r="B10" s="11" t="s">
        <v>151</v>
      </c>
      <c r="C10" s="11"/>
      <c r="D10" s="80"/>
      <c r="E10" s="80"/>
      <c r="F10" s="80"/>
      <c r="G10" s="80"/>
      <c r="H10" s="80"/>
      <c r="I10" s="80"/>
      <c r="J10" s="80"/>
      <c r="K10" s="80"/>
    </row>
    <row r="11" spans="2:13" x14ac:dyDescent="0.25"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pans="2:13" x14ac:dyDescent="0.25"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2:13" x14ac:dyDescent="0.25"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2:13" x14ac:dyDescent="0.25">
      <c r="B14" s="80"/>
      <c r="C14" s="80"/>
      <c r="D14" s="80"/>
      <c r="E14" s="80"/>
      <c r="F14" s="80"/>
      <c r="G14" s="80"/>
      <c r="H14" s="80"/>
      <c r="I14" s="80"/>
      <c r="J14" s="80"/>
      <c r="K14" s="80"/>
    </row>
    <row r="15" spans="2:13" ht="15" customHeight="1" x14ac:dyDescent="0.25">
      <c r="B15" s="131" t="s">
        <v>1</v>
      </c>
      <c r="C15" s="135" t="s">
        <v>114</v>
      </c>
      <c r="D15" s="136"/>
      <c r="E15" s="136"/>
      <c r="F15" s="136"/>
      <c r="G15" s="136"/>
      <c r="H15" s="136"/>
      <c r="I15" s="137"/>
      <c r="J15" s="81"/>
      <c r="K15" s="81"/>
      <c r="L15" s="95"/>
      <c r="M15" s="95"/>
    </row>
    <row r="16" spans="2:13" ht="15.75" x14ac:dyDescent="0.25">
      <c r="B16" s="131"/>
      <c r="C16" s="133">
        <v>2023</v>
      </c>
      <c r="D16" s="87">
        <v>2024</v>
      </c>
      <c r="E16" s="98">
        <v>2025</v>
      </c>
      <c r="F16" s="98">
        <v>2026</v>
      </c>
      <c r="G16" s="98">
        <v>2027</v>
      </c>
      <c r="H16" s="98">
        <v>2028</v>
      </c>
      <c r="I16" s="98">
        <v>2029</v>
      </c>
      <c r="J16" s="81"/>
      <c r="K16" s="81"/>
      <c r="L16" s="95"/>
      <c r="M16" s="95"/>
    </row>
    <row r="17" spans="2:24" ht="15.75" x14ac:dyDescent="0.25">
      <c r="B17" s="92" t="s">
        <v>115</v>
      </c>
      <c r="C17" s="134">
        <v>109.1</v>
      </c>
      <c r="D17" s="86">
        <v>109.1</v>
      </c>
      <c r="E17" s="86">
        <v>107.8</v>
      </c>
      <c r="F17" s="86">
        <v>105.3</v>
      </c>
      <c r="G17" s="86">
        <v>104.4</v>
      </c>
      <c r="H17" s="86">
        <v>104.4</v>
      </c>
      <c r="I17" s="86">
        <v>104.4</v>
      </c>
      <c r="J17" s="81"/>
      <c r="K17" s="81"/>
      <c r="L17" s="95"/>
      <c r="M17" s="95"/>
    </row>
    <row r="18" spans="2:24" ht="15.75" x14ac:dyDescent="0.25">
      <c r="B18" s="93"/>
      <c r="C18" s="93"/>
      <c r="D18" s="83"/>
      <c r="E18" s="83"/>
      <c r="F18" s="83"/>
      <c r="G18" s="83"/>
      <c r="H18" s="83"/>
      <c r="I18" s="83"/>
      <c r="J18" s="81"/>
      <c r="K18" s="81"/>
      <c r="L18" s="95"/>
      <c r="M18" s="95"/>
    </row>
    <row r="19" spans="2:24" ht="15.75" x14ac:dyDescent="0.25">
      <c r="B19" s="94" t="s">
        <v>49</v>
      </c>
      <c r="C19" s="94"/>
      <c r="D19" s="81"/>
      <c r="E19" s="81"/>
      <c r="F19" s="81"/>
      <c r="G19" s="81"/>
      <c r="H19" s="81"/>
      <c r="I19" s="81"/>
      <c r="J19" s="81"/>
      <c r="K19" s="81"/>
      <c r="L19" s="95"/>
      <c r="M19" s="95"/>
    </row>
    <row r="20" spans="2:24" s="91" customFormat="1" ht="60.75" customHeight="1" x14ac:dyDescent="0.25">
      <c r="B20" s="132" t="s">
        <v>116</v>
      </c>
      <c r="C20" s="132"/>
      <c r="D20" s="132"/>
      <c r="E20" s="132"/>
      <c r="F20" s="132"/>
      <c r="G20" s="132"/>
      <c r="H20" s="132"/>
      <c r="I20" s="132"/>
      <c r="J20" s="132"/>
      <c r="K20" s="132"/>
      <c r="L20" s="90"/>
      <c r="M20" s="90"/>
      <c r="N20" s="90"/>
      <c r="O20" s="90"/>
      <c r="S20" s="90"/>
      <c r="T20" s="90"/>
      <c r="U20" s="90"/>
      <c r="V20" s="90"/>
      <c r="W20" s="90"/>
      <c r="X20" s="90"/>
    </row>
    <row r="21" spans="2:24" s="91" customFormat="1" ht="40.5" customHeight="1" x14ac:dyDescent="0.25">
      <c r="B21" s="132" t="s">
        <v>117</v>
      </c>
      <c r="C21" s="132"/>
      <c r="D21" s="132"/>
      <c r="E21" s="132"/>
      <c r="F21" s="132"/>
      <c r="G21" s="132"/>
      <c r="H21" s="132"/>
      <c r="I21" s="132"/>
      <c r="J21" s="132"/>
      <c r="K21" s="132"/>
      <c r="L21" s="90"/>
      <c r="M21" s="90"/>
      <c r="N21" s="90"/>
      <c r="O21" s="90"/>
      <c r="S21" s="90"/>
      <c r="T21" s="90"/>
      <c r="U21" s="90"/>
      <c r="V21" s="90"/>
      <c r="W21" s="90"/>
      <c r="X21" s="90"/>
    </row>
    <row r="22" spans="2:24" s="88" customFormat="1" ht="207.75" customHeight="1" x14ac:dyDescent="0.25">
      <c r="B22" s="105" t="s">
        <v>118</v>
      </c>
      <c r="C22" s="105"/>
      <c r="D22" s="105"/>
      <c r="E22" s="105"/>
      <c r="F22" s="105"/>
      <c r="G22" s="105"/>
      <c r="H22" s="105"/>
      <c r="I22" s="105"/>
      <c r="J22" s="105"/>
      <c r="K22" s="105"/>
      <c r="L22" s="96"/>
      <c r="M22" s="96"/>
    </row>
    <row r="23" spans="2:24" s="88" customFormat="1" x14ac:dyDescent="0.25"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2:24" s="88" customFormat="1" x14ac:dyDescent="0.25"/>
    <row r="35" spans="4:9" x14ac:dyDescent="0.25">
      <c r="D35" s="82"/>
      <c r="E35" s="82"/>
      <c r="F35" s="82"/>
      <c r="G35" s="82"/>
      <c r="H35" s="82"/>
      <c r="I35" s="82"/>
    </row>
    <row r="36" spans="4:9" x14ac:dyDescent="0.25">
      <c r="D36" s="82"/>
      <c r="E36" s="82"/>
      <c r="F36" s="82"/>
      <c r="G36" s="82"/>
      <c r="H36" s="82"/>
      <c r="I36" s="82"/>
    </row>
    <row r="37" spans="4:9" ht="15.75" x14ac:dyDescent="0.25">
      <c r="D37" s="23"/>
      <c r="E37" s="23"/>
      <c r="F37" s="23"/>
      <c r="G37" s="23"/>
      <c r="H37" s="23"/>
      <c r="I37" s="82"/>
    </row>
    <row r="38" spans="4:9" ht="15.75" x14ac:dyDescent="0.25">
      <c r="D38" s="83"/>
      <c r="E38" s="83"/>
      <c r="F38" s="83"/>
      <c r="G38" s="83"/>
      <c r="H38" s="83"/>
      <c r="I38" s="82"/>
    </row>
    <row r="39" spans="4:9" ht="15.75" x14ac:dyDescent="0.25">
      <c r="D39" s="84"/>
      <c r="E39" s="84"/>
      <c r="F39" s="85"/>
      <c r="G39" s="84"/>
      <c r="H39" s="84"/>
      <c r="I39" s="82"/>
    </row>
  </sheetData>
  <mergeCells count="5">
    <mergeCell ref="B15:B16"/>
    <mergeCell ref="B20:K20"/>
    <mergeCell ref="B21:K21"/>
    <mergeCell ref="B22:K22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2025-07-14T08:39:21Z</dcterms:modified>
</cp:coreProperties>
</file>