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КЭС Оренбуржья\Проект ИП\JXXXX_1125658043103_УНЦ_53_0\"/>
    </mc:Choice>
  </mc:AlternateContent>
  <xr:revisionPtr revIDLastSave="0" documentId="13_ncr:1_{E716EAE1-4D2C-47A9-9CEF-97918AF086AA}" xr6:coauthVersionLast="45" xr6:coauthVersionMax="45" xr10:uidLastSave="{00000000-0000-0000-0000-000000000000}"/>
  <bookViews>
    <workbookView xWindow="28680" yWindow="-120" windowWidth="29040" windowHeight="15840" tabRatio="879" xr2:uid="{00000000-000D-0000-FFFF-FFFF00000000}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т1!$A$1:$Q$53</definedName>
    <definedName name="_xlnm.Print_Area" localSheetId="1">т2!$A$1:$Q$45</definedName>
    <definedName name="_xlnm.Print_Area" localSheetId="2">т3!$A$1:$Q$17</definedName>
    <definedName name="_xlnm.Print_Area" localSheetId="3">т4!$A$1:$Q$21</definedName>
    <definedName name="_xlnm.Print_Area" localSheetId="4">т5!$A$1:$P$18</definedName>
    <definedName name="_xlnm.Print_Area" localSheetId="5">т6!$A$1:$G$22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100" l="1"/>
  <c r="K12" i="100"/>
  <c r="C8" i="100" l="1"/>
  <c r="C17" i="100" l="1"/>
  <c r="J8" i="97"/>
  <c r="J17" i="97" s="1"/>
  <c r="C5" i="100" s="1"/>
  <c r="J45" i="96" l="1"/>
  <c r="J53" i="91" l="1"/>
  <c r="J12" i="97" l="1"/>
  <c r="J13" i="97"/>
  <c r="J15" i="97"/>
  <c r="M12" i="100" l="1"/>
  <c r="N12" i="100"/>
  <c r="O12" i="100"/>
  <c r="L12" i="100"/>
  <c r="J15" i="98" l="1"/>
  <c r="J11" i="98"/>
  <c r="J9" i="98"/>
  <c r="J8" i="98"/>
  <c r="J21" i="98" l="1"/>
  <c r="P12" i="101"/>
  <c r="I12" i="101"/>
  <c r="P9" i="101" l="1"/>
  <c r="P17" i="101" s="1"/>
  <c r="I16" i="101" l="1"/>
  <c r="P14" i="101" l="1"/>
  <c r="P16" i="101"/>
  <c r="I9" i="101"/>
  <c r="I17" i="101" s="1"/>
  <c r="E5" i="100" l="1"/>
  <c r="E6" i="100" s="1"/>
  <c r="C6" i="100" l="1"/>
  <c r="C7" i="100" s="1"/>
  <c r="C10" i="100" s="1"/>
  <c r="C11" i="100" s="1"/>
  <c r="E7" i="100"/>
  <c r="E10" i="100" s="1"/>
  <c r="E15" i="100" l="1"/>
  <c r="E11" i="100" s="1"/>
  <c r="E8" i="100" s="1"/>
</calcChain>
</file>

<file path=xl/sharedStrings.xml><?xml version="1.0" encoding="utf-8"?>
<sst xmlns="http://schemas.openxmlformats.org/spreadsheetml/2006/main" count="1306" uniqueCount="169">
  <si>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</si>
  <si>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</si>
  <si>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</si>
  <si>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</si>
  <si>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</si>
  <si>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</si>
  <si>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</si>
  <si>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</si>
  <si>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</si>
  <si>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</si>
  <si>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</si>
  <si>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</si>
  <si>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</si>
  <si>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</si>
  <si>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</si>
  <si>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</si>
  <si>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</si>
  <si>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</si>
  <si>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</si>
  <si>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</si>
  <si>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</si>
  <si>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</si>
  <si>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</si>
  <si>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</si>
  <si>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</si>
  <si>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</si>
  <si>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</si>
  <si>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</si>
  <si>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</si>
  <si>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</si>
  <si>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</si>
  <si>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</si>
  <si>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</si>
  <si>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</si>
  <si>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</si>
  <si>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</si>
  <si>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</si>
  <si>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</si>
  <si>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</si>
  <si>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Т-6</t>
  </si>
  <si>
    <t>Д-1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</si>
  <si>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</si>
  <si>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</si>
  <si>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</si>
  <si>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</si>
  <si>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</si>
  <si>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</si>
  <si>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</si>
  <si>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</si>
  <si>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</si>
  <si>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</si>
  <si>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</si>
  <si>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</si>
  <si>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</si>
  <si>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</si>
  <si>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</si>
  <si>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</si>
  <si>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</si>
  <si>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</si>
  <si>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</si>
  <si>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</si>
  <si>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</si>
  <si>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</si>
  <si>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</si>
  <si>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</si>
  <si>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</si>
  <si>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</si>
  <si>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</si>
  <si>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</si>
  <si>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</si>
  <si>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</si>
  <si>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</si>
  <si>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</si>
  <si>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</si>
  <si>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</si>
  <si>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2</t>
  </si>
  <si>
    <t>Демонтаж ВЛ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</si>
  <si>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</si>
  <si>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</si>
  <si>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</si>
  <si>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</si>
  <si>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</si>
  <si>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</si>
  <si>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</si>
  <si>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</si>
  <si>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</si>
  <si>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</si>
  <si>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</si>
  <si>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</si>
  <si>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</si>
  <si>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</si>
  <si>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</si>
  <si>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</si>
  <si>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</si>
  <si>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</si>
  <si>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</si>
  <si>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</si>
  <si>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</si>
  <si>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</si>
  <si>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</si>
  <si>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</si>
  <si>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</si>
  <si>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</si>
  <si>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</si>
  <si>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</si>
  <si>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</si>
  <si>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</si>
  <si>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</si>
  <si>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</si>
  <si>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</si>
  <si>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</si>
  <si>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</si>
  <si>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</si>
  <si>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</si>
  <si>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</si>
  <si>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</si>
  <si>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</si>
  <si>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</si>
  <si>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</si>
  <si>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</si>
  <si>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</si>
  <si>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</si>
  <si>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</si>
  <si>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</si>
  <si>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</si>
  <si>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</si>
  <si>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</si>
  <si>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Воздушные линии электропередачи (ВЛ) 6-750 кВ</t>
  </si>
  <si>
    <t>7</t>
  </si>
  <si>
    <t>4</t>
  </si>
  <si>
    <t>5</t>
  </si>
  <si>
    <t>6</t>
  </si>
  <si>
    <t>3</t>
  </si>
  <si>
    <r>
      <t>Наименование и реквизиты документа, согласно которому сформированы технические характеристики (параметры) инвестиционного проекта _</t>
    </r>
    <r>
      <rPr>
        <u/>
        <sz val="12"/>
        <rFont val="Times New Roman"/>
        <family val="1"/>
        <charset val="204"/>
      </rPr>
      <t>дефектный акт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</si>
  <si>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  </r>
    <r>
      <rPr>
        <u/>
        <sz val="12"/>
        <rFont val="Times New Roman"/>
        <family val="1"/>
        <charset val="204"/>
      </rPr>
      <t>_дефектный акт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</si>
  <si>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  </r>
    <r>
      <rPr>
        <u/>
        <sz val="12"/>
        <rFont val="Times New Roman"/>
        <family val="1"/>
        <charset val="204"/>
      </rPr>
      <t>дефектный акт</t>
    </r>
  </si>
  <si>
    <t>-</t>
  </si>
  <si>
    <t>7.4</t>
  </si>
  <si>
    <t>7.5</t>
  </si>
  <si>
    <t xml:space="preserve">Утвержденные плановые значения показателей приведены в соответствии с </t>
  </si>
  <si>
    <t>НДС 20%</t>
  </si>
  <si>
    <t xml:space="preserve">Итого объем финансовых потребностей, тыс рублей (без НДС) по состоянию на 01.01.2020г. </t>
  </si>
  <si>
    <t>Таблица 5. Строительство (реконструкция) КЛ 6-500 кВ</t>
  </si>
  <si>
    <t>Кабельные линиии электропередачи (КЛ) 6-500 кВ</t>
  </si>
  <si>
    <t>Трасса прокладки КЛ</t>
  </si>
  <si>
    <t>1.3</t>
  </si>
  <si>
    <t>Коэффициент перехода (пересчета) от базового УНЦ к УНЦ субъектов РФ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</si>
  <si>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</si>
  <si>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</si>
  <si>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</si>
  <si>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</si>
  <si>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</si>
  <si>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2029 2)</t>
    </r>
  </si>
  <si>
    <t>объект</t>
  </si>
  <si>
    <r>
      <t>Тип инвестиционного проекта:___</t>
    </r>
    <r>
      <rPr>
        <u/>
        <sz val="12"/>
        <rFont val="Times New Roman"/>
        <family val="1"/>
        <charset val="204"/>
      </rPr>
      <t>модернизация, техническое перевооружение</t>
    </r>
    <r>
      <rPr>
        <sz val="12"/>
        <rFont val="Times New Roman"/>
        <family val="1"/>
        <charset val="204"/>
      </rPr>
      <t xml:space="preserve">__ </t>
    </r>
  </si>
  <si>
    <r>
      <t>Субъекты Российской Федерации, на территории которых реализуется инвестиционный проект:___</t>
    </r>
    <r>
      <rPr>
        <u/>
        <sz val="12"/>
        <rFont val="Times New Roman"/>
        <family val="1"/>
        <charset val="204"/>
      </rPr>
      <t>Оренбургская область</t>
    </r>
    <r>
      <rPr>
        <sz val="12"/>
        <rFont val="Times New Roman"/>
        <family val="1"/>
        <charset val="204"/>
      </rPr>
      <t>___</t>
    </r>
  </si>
  <si>
    <r>
      <t>Год раскрытия информации: _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>_ год</t>
    </r>
  </si>
  <si>
    <t>индексы 2024 года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</si>
  <si>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2024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</si>
  <si>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2024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</si>
  <si>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2024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</si>
  <si>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* дефляторы применены в соответствии с прогнозом социально-экономического развития Российской Федерации на 2025 год и на плановый период 2026 и 2027 годов от 30 сентября 2024 г.</t>
  </si>
  <si>
    <r>
      <t>Инвестиционная программа_</t>
    </r>
    <r>
      <rPr>
        <u/>
        <sz val="12"/>
        <rFont val="Times New Roman"/>
        <family val="1"/>
        <charset val="204"/>
      </rPr>
      <t>ООО "КЭС Оренбуржья"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</si>
  <si>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Реконструкция ТП-1473 (замена ТП 10/0,4 кВ 630 кВА), Оренбургская область, г. Оренбург, СНТ "Мичуринец-50"</t>
    </r>
  </si>
  <si>
    <r>
      <t>Идентификатор инвестиционного проекта: _</t>
    </r>
    <r>
      <rPr>
        <u/>
        <sz val="12"/>
        <rFont val="Times New Roman"/>
        <family val="1"/>
        <charset val="204"/>
      </rPr>
      <t>Р_КЭС_56_01_0002</t>
    </r>
  </si>
  <si>
    <t>УНЦ КТП киоскового типа 6-20 кВ</t>
  </si>
  <si>
    <t>630 кВА</t>
  </si>
  <si>
    <t>ед.</t>
  </si>
  <si>
    <t>Э1-08-1..2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</si>
</sst>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45" fillId="0" borderId="0"/>
  </cellStyleXfs>
  <cellXfs count="178"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30" fillId="0" borderId="0" xfId="0" applyFont="1" applyFill="1"/>
    <xf numFmtId="0" fontId="3" fillId="0" borderId="0" xfId="0" applyFont="1" applyFill="1" applyBorder="1" applyAlignment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4" fontId="23" fillId="0" borderId="10" xfId="52" applyNumberFormat="1" applyFont="1" applyFill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" fontId="23" fillId="0" borderId="11" xfId="0" applyNumberFormat="1" applyFont="1" applyBorder="1" applyAlignment="1">
      <alignment horizontal="center" vertical="center" wrapText="1"/>
    </xf>
    <xf numFmtId="4" fontId="23" fillId="0" borderId="10" xfId="0" applyNumberFormat="1" applyFont="1" applyFill="1" applyBorder="1" applyAlignment="1">
      <alignment horizontal="center" vertical="center"/>
    </xf>
    <xf numFmtId="4" fontId="36" fillId="0" borderId="10" xfId="0" applyNumberFormat="1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4" fontId="36" fillId="0" borderId="10" xfId="0" applyNumberFormat="1" applyFont="1" applyBorder="1" applyAlignment="1">
      <alignment horizontal="center" vertical="center"/>
    </xf>
    <xf numFmtId="3" fontId="23" fillId="0" borderId="15" xfId="52" applyNumberFormat="1" applyFont="1" applyFill="1" applyBorder="1" applyAlignment="1">
      <alignment horizontal="center" vertical="center" wrapText="1"/>
    </xf>
    <xf numFmtId="3" fontId="23" fillId="0" borderId="17" xfId="0" applyNumberFormat="1" applyFont="1" applyBorder="1" applyAlignment="1">
      <alignment horizontal="center" vertical="center" wrapText="1"/>
    </xf>
    <xf numFmtId="0" fontId="3" fillId="0" borderId="10" xfId="0" applyFont="1" applyFill="1" applyBorder="1"/>
    <xf numFmtId="0" fontId="28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168" fontId="26" fillId="0" borderId="10" xfId="54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8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9" fontId="23" fillId="24" borderId="10" xfId="37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52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>
      <alignment vertical="center" wrapText="1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23" fillId="0" borderId="11" xfId="0" applyNumberFormat="1" applyFont="1" applyBorder="1" applyAlignment="1">
      <alignment horizontal="center" vertical="center"/>
    </xf>
    <xf numFmtId="4" fontId="23" fillId="0" borderId="12" xfId="0" applyNumberFormat="1" applyFont="1" applyBorder="1" applyAlignment="1">
      <alignment horizontal="center" vertical="center"/>
    </xf>
    <xf numFmtId="4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4" fontId="3" fillId="0" borderId="10" xfId="52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3" fontId="3" fillId="0" borderId="17" xfId="52" applyNumberFormat="1" applyFont="1" applyFill="1" applyBorder="1" applyAlignment="1">
      <alignment horizontal="center" vertical="center" wrapText="1"/>
    </xf>
    <xf numFmtId="3" fontId="3" fillId="0" borderId="16" xfId="52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15" xfId="0" applyNumberFormat="1" applyFont="1" applyFill="1" applyBorder="1" applyAlignment="1">
      <alignment horizontal="center" vertical="center" wrapText="1"/>
    </xf>
    <xf numFmtId="3" fontId="3" fillId="0" borderId="16" xfId="0" applyNumberFormat="1" applyFont="1" applyFill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/>
    </xf>
    <xf numFmtId="4" fontId="26" fillId="0" borderId="11" xfId="0" applyNumberFormat="1" applyFont="1" applyFill="1" applyBorder="1" applyAlignment="1">
      <alignment horizontal="center" vertical="center"/>
    </xf>
    <xf numFmtId="4" fontId="26" fillId="0" borderId="12" xfId="0" applyNumberFormat="1" applyFont="1" applyFill="1" applyBorder="1" applyAlignment="1">
      <alignment horizontal="center" vertical="center"/>
    </xf>
    <xf numFmtId="4" fontId="26" fillId="0" borderId="11" xfId="0" applyNumberFormat="1" applyFont="1" applyFill="1" applyBorder="1" applyAlignment="1">
      <alignment horizontal="center" vertical="center" wrapText="1"/>
    </xf>
    <xf numFmtId="4" fontId="26" fillId="0" borderId="13" xfId="0" applyNumberFormat="1" applyFont="1" applyFill="1" applyBorder="1" applyAlignment="1">
      <alignment horizontal="center" vertical="center" wrapText="1"/>
    </xf>
    <xf numFmtId="4" fontId="26" fillId="0" borderId="1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4000000}"/>
    <cellStyle name="Обычный 2" xfId="36" xr:uid="{00000000-0005-0000-0000-000025000000}"/>
    <cellStyle name="Обычный 3" xfId="37" xr:uid="{00000000-0005-0000-0000-000026000000}"/>
    <cellStyle name="Обычный 3 2 2 2" xfId="48" xr:uid="{00000000-0005-0000-0000-000027000000}"/>
    <cellStyle name="Обычный 4" xfId="44" xr:uid="{00000000-0005-0000-0000-000028000000}"/>
    <cellStyle name="Обычный 5" xfId="45" xr:uid="{00000000-0005-0000-0000-000029000000}"/>
    <cellStyle name="Обычный 6" xfId="46" xr:uid="{00000000-0005-0000-0000-00002A000000}"/>
    <cellStyle name="Обычный 6 2" xfId="52" xr:uid="{00000000-0005-0000-0000-00002B000000}"/>
    <cellStyle name="Обычный 7" xfId="53" xr:uid="{00000000-0005-0000-0000-00002C000000}"/>
    <cellStyle name="Обычный_Сб-macro 2020" xfId="54" xr:uid="{00000000-0005-0000-0000-00002D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3000000}"/>
    <cellStyle name="Финансовый 2 2 2 2 2" xfId="50" xr:uid="{00000000-0005-0000-0000-000034000000}"/>
    <cellStyle name="Финансовый 3" xfId="51" xr:uid="{00000000-0005-0000-0000-000035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65"/>
  <sheetViews>
    <sheetView tabSelected="1" view="pageBreakPreview" zoomScale="70" zoomScaleNormal="70" zoomScaleSheetLayoutView="70" workbookViewId="0">
      <selection activeCell="C17" sqref="C17:J17"/>
    </sheetView>
  </sheetViews>
  <sheetFormatPr defaultRowHeight="15.75" x14ac:dyDescent="0.25"/>
  <cols>
    <col min="1" max="1" width="8.625" style="63" customWidth="1"/>
    <col min="2" max="2" width="26.375" style="2" customWidth="1"/>
    <col min="3" max="3" width="14.625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6.75" style="118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34" ht="18.75" x14ac:dyDescent="0.25">
      <c r="Q1" s="42" t="s">
        <v>46</v>
      </c>
    </row>
    <row r="2" spans="1:34" ht="18.75" x14ac:dyDescent="0.3">
      <c r="Q2" s="43" t="s">
        <v>44</v>
      </c>
    </row>
    <row r="3" spans="1:34" ht="18.75" x14ac:dyDescent="0.3">
      <c r="Q3" s="43" t="s">
        <v>45</v>
      </c>
    </row>
    <row r="4" spans="1:34" ht="45" customHeight="1" x14ac:dyDescent="0.25">
      <c r="A4" s="139" t="s">
        <v>49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49"/>
      <c r="S4" s="49"/>
      <c r="T4" s="49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</row>
    <row r="5" spans="1:34" ht="18.75" x14ac:dyDescent="0.3">
      <c r="A5" s="140"/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</row>
    <row r="6" spans="1:34" ht="18.75" x14ac:dyDescent="0.25">
      <c r="A6" s="141" t="s">
        <v>162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</row>
    <row r="7" spans="1:34" x14ac:dyDescent="0.25">
      <c r="A7" s="142" t="s">
        <v>47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50"/>
      <c r="S7" s="50"/>
      <c r="T7" s="50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</row>
    <row r="8" spans="1:34" ht="18.75" x14ac:dyDescent="0.3">
      <c r="A8" s="143" t="s">
        <v>156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51"/>
      <c r="S8" s="51"/>
      <c r="T8" s="51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</row>
    <row r="9" spans="1:34" s="17" customFormat="1" ht="23.25" customHeight="1" x14ac:dyDescent="0.25">
      <c r="A9" s="145" t="s">
        <v>163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</row>
    <row r="10" spans="1:34" ht="18.75" x14ac:dyDescent="0.25">
      <c r="A10" s="146" t="s">
        <v>164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</row>
    <row r="11" spans="1:34" ht="18.75" x14ac:dyDescent="0.3">
      <c r="A11" s="148" t="s">
        <v>139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51"/>
      <c r="S11" s="51"/>
      <c r="T11" s="51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</row>
    <row r="12" spans="1:34" s="40" customFormat="1" ht="22.5" customHeight="1" x14ac:dyDescent="0.3">
      <c r="A12" s="144" t="s">
        <v>48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40" customFormat="1" ht="18.75" x14ac:dyDescent="0.3">
      <c r="A13" s="147" t="s">
        <v>155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40" customFormat="1" ht="18.75" x14ac:dyDescent="0.3">
      <c r="A14" s="147" t="s">
        <v>154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40" customFormat="1" ht="18.75" customHeight="1" x14ac:dyDescent="0.3">
      <c r="A15" s="144" t="s">
        <v>54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38" t="s">
        <v>9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</row>
    <row r="17" spans="1:18" ht="15" customHeight="1" x14ac:dyDescent="0.25">
      <c r="A17" s="137" t="s">
        <v>0</v>
      </c>
      <c r="B17" s="131" t="s">
        <v>2</v>
      </c>
      <c r="C17" s="133" t="s">
        <v>42</v>
      </c>
      <c r="D17" s="133"/>
      <c r="E17" s="133"/>
      <c r="F17" s="133"/>
      <c r="G17" s="133"/>
      <c r="H17" s="133"/>
      <c r="I17" s="133"/>
      <c r="J17" s="133"/>
      <c r="K17" s="133" t="s">
        <v>43</v>
      </c>
      <c r="L17" s="133"/>
      <c r="M17" s="133"/>
      <c r="N17" s="133"/>
      <c r="O17" s="133"/>
      <c r="P17" s="133"/>
      <c r="Q17" s="133"/>
      <c r="R17" s="41"/>
    </row>
    <row r="18" spans="1:18" ht="41.25" customHeight="1" x14ac:dyDescent="0.25">
      <c r="A18" s="137"/>
      <c r="B18" s="131"/>
      <c r="C18" s="134" t="s">
        <v>133</v>
      </c>
      <c r="D18" s="135"/>
      <c r="E18" s="135"/>
      <c r="F18" s="135"/>
      <c r="G18" s="135"/>
      <c r="H18" s="135"/>
      <c r="I18" s="135"/>
      <c r="J18" s="136"/>
      <c r="K18" s="134" t="s">
        <v>133</v>
      </c>
      <c r="L18" s="135"/>
      <c r="M18" s="135"/>
      <c r="N18" s="135"/>
      <c r="O18" s="135"/>
      <c r="P18" s="135"/>
      <c r="Q18" s="136"/>
      <c r="R18" s="41"/>
    </row>
    <row r="19" spans="1:18" ht="33.75" customHeight="1" x14ac:dyDescent="0.25">
      <c r="A19" s="137"/>
      <c r="B19" s="131"/>
      <c r="C19" s="131" t="s">
        <v>12</v>
      </c>
      <c r="D19" s="131"/>
      <c r="E19" s="131"/>
      <c r="F19" s="131"/>
      <c r="G19" s="131" t="s">
        <v>110</v>
      </c>
      <c r="H19" s="132"/>
      <c r="I19" s="132"/>
      <c r="J19" s="132"/>
      <c r="K19" s="131" t="s">
        <v>12</v>
      </c>
      <c r="L19" s="131"/>
      <c r="M19" s="131"/>
      <c r="N19" s="131"/>
      <c r="O19" s="131" t="s">
        <v>110</v>
      </c>
      <c r="P19" s="132"/>
      <c r="Q19" s="132"/>
    </row>
    <row r="20" spans="1:18" s="7" customFormat="1" ht="94.5" x14ac:dyDescent="0.25">
      <c r="A20" s="137"/>
      <c r="B20" s="131"/>
      <c r="C20" s="76" t="s">
        <v>27</v>
      </c>
      <c r="D20" s="76" t="s">
        <v>8</v>
      </c>
      <c r="E20" s="76" t="s">
        <v>101</v>
      </c>
      <c r="F20" s="76" t="s">
        <v>10</v>
      </c>
      <c r="G20" s="76" t="s">
        <v>13</v>
      </c>
      <c r="H20" s="76" t="s">
        <v>50</v>
      </c>
      <c r="I20" s="115" t="s">
        <v>146</v>
      </c>
      <c r="J20" s="11" t="s">
        <v>51</v>
      </c>
      <c r="K20" s="76" t="s">
        <v>27</v>
      </c>
      <c r="L20" s="76" t="s">
        <v>8</v>
      </c>
      <c r="M20" s="76" t="s">
        <v>101</v>
      </c>
      <c r="N20" s="76" t="s">
        <v>10</v>
      </c>
      <c r="O20" s="76" t="s">
        <v>13</v>
      </c>
      <c r="P20" s="76" t="s">
        <v>52</v>
      </c>
      <c r="Q20" s="11" t="s">
        <v>51</v>
      </c>
      <c r="R20" s="10"/>
    </row>
    <row r="21" spans="1:18" s="10" customFormat="1" x14ac:dyDescent="0.25">
      <c r="A21" s="75">
        <v>1</v>
      </c>
      <c r="B21" s="76">
        <v>2</v>
      </c>
      <c r="C21" s="76">
        <v>3</v>
      </c>
      <c r="D21" s="76">
        <v>4</v>
      </c>
      <c r="E21" s="76">
        <v>5</v>
      </c>
      <c r="F21" s="76">
        <v>6</v>
      </c>
      <c r="G21" s="76">
        <v>7</v>
      </c>
      <c r="H21" s="76">
        <v>8</v>
      </c>
      <c r="I21" s="117">
        <v>9</v>
      </c>
      <c r="J21" s="115">
        <v>10</v>
      </c>
      <c r="K21" s="115">
        <v>11</v>
      </c>
      <c r="L21" s="115">
        <v>12</v>
      </c>
      <c r="M21" s="115">
        <v>13</v>
      </c>
      <c r="N21" s="115">
        <v>14</v>
      </c>
      <c r="O21" s="115">
        <v>15</v>
      </c>
      <c r="P21" s="115">
        <v>16</v>
      </c>
      <c r="Q21" s="117">
        <v>17</v>
      </c>
    </row>
    <row r="22" spans="1:18" s="7" customFormat="1" ht="47.25" x14ac:dyDescent="0.25">
      <c r="A22" s="75">
        <v>1</v>
      </c>
      <c r="B22" s="12" t="s">
        <v>97</v>
      </c>
      <c r="C22" s="76" t="s">
        <v>118</v>
      </c>
      <c r="D22" s="76" t="s">
        <v>109</v>
      </c>
      <c r="E22" s="76" t="s">
        <v>109</v>
      </c>
      <c r="F22" s="76" t="s">
        <v>109</v>
      </c>
      <c r="G22" s="76" t="s">
        <v>109</v>
      </c>
      <c r="H22" s="76" t="s">
        <v>109</v>
      </c>
      <c r="I22" s="115" t="s">
        <v>109</v>
      </c>
      <c r="J22" s="76" t="s">
        <v>109</v>
      </c>
      <c r="K22" s="76" t="s">
        <v>109</v>
      </c>
      <c r="L22" s="76" t="s">
        <v>109</v>
      </c>
      <c r="M22" s="76" t="s">
        <v>109</v>
      </c>
      <c r="N22" s="76" t="s">
        <v>109</v>
      </c>
      <c r="O22" s="76" t="s">
        <v>109</v>
      </c>
      <c r="P22" s="76" t="s">
        <v>109</v>
      </c>
      <c r="Q22" s="76" t="s">
        <v>109</v>
      </c>
    </row>
    <row r="23" spans="1:18" s="7" customFormat="1" ht="63" hidden="1" x14ac:dyDescent="0.25">
      <c r="A23" s="75" t="s">
        <v>80</v>
      </c>
      <c r="B23" s="13" t="s">
        <v>67</v>
      </c>
      <c r="C23" s="76"/>
      <c r="D23" s="76" t="s">
        <v>78</v>
      </c>
      <c r="E23" s="76"/>
      <c r="F23" s="76" t="s">
        <v>64</v>
      </c>
      <c r="G23" s="14" t="s">
        <v>31</v>
      </c>
      <c r="H23" s="8"/>
      <c r="I23" s="8"/>
      <c r="J23" s="9"/>
      <c r="K23" s="76"/>
      <c r="L23" s="76" t="s">
        <v>25</v>
      </c>
      <c r="M23" s="76"/>
      <c r="N23" s="76" t="s">
        <v>64</v>
      </c>
      <c r="O23" s="14" t="s">
        <v>31</v>
      </c>
      <c r="P23" s="8"/>
      <c r="Q23" s="9"/>
    </row>
    <row r="24" spans="1:18" s="7" customFormat="1" ht="63" hidden="1" x14ac:dyDescent="0.25">
      <c r="A24" s="75" t="s">
        <v>81</v>
      </c>
      <c r="B24" s="13" t="s">
        <v>68</v>
      </c>
      <c r="C24" s="76"/>
      <c r="D24" s="76" t="s">
        <v>25</v>
      </c>
      <c r="E24" s="76"/>
      <c r="F24" s="76" t="s">
        <v>64</v>
      </c>
      <c r="G24" s="14" t="s">
        <v>31</v>
      </c>
      <c r="H24" s="8"/>
      <c r="I24" s="8"/>
      <c r="J24" s="9"/>
      <c r="K24" s="76"/>
      <c r="L24" s="76" t="s">
        <v>25</v>
      </c>
      <c r="M24" s="76"/>
      <c r="N24" s="76" t="s">
        <v>64</v>
      </c>
      <c r="O24" s="14" t="s">
        <v>31</v>
      </c>
      <c r="P24" s="8"/>
      <c r="Q24" s="9"/>
    </row>
    <row r="25" spans="1:18" s="7" customFormat="1" ht="15" hidden="1" customHeight="1" x14ac:dyDescent="0.25">
      <c r="A25" s="66"/>
      <c r="B25" s="13" t="s">
        <v>1</v>
      </c>
      <c r="C25" s="76"/>
      <c r="D25" s="76"/>
      <c r="E25" s="76"/>
      <c r="F25" s="76"/>
      <c r="G25" s="14"/>
      <c r="H25" s="8"/>
      <c r="I25" s="8"/>
      <c r="J25" s="9"/>
      <c r="K25" s="76"/>
      <c r="L25" s="76"/>
      <c r="M25" s="76"/>
      <c r="N25" s="76"/>
      <c r="O25" s="14"/>
      <c r="P25" s="8"/>
      <c r="Q25" s="9"/>
    </row>
    <row r="26" spans="1:18" s="17" customFormat="1" ht="47.25" x14ac:dyDescent="0.25">
      <c r="A26" s="67">
        <v>2</v>
      </c>
      <c r="B26" s="12" t="s">
        <v>26</v>
      </c>
      <c r="C26" s="76" t="s">
        <v>109</v>
      </c>
      <c r="D26" s="76" t="s">
        <v>109</v>
      </c>
      <c r="E26" s="76" t="s">
        <v>109</v>
      </c>
      <c r="F26" s="76" t="s">
        <v>109</v>
      </c>
      <c r="G26" s="76" t="s">
        <v>109</v>
      </c>
      <c r="H26" s="76" t="s">
        <v>109</v>
      </c>
      <c r="I26" s="115" t="s">
        <v>109</v>
      </c>
      <c r="J26" s="76" t="s">
        <v>109</v>
      </c>
      <c r="K26" s="76" t="s">
        <v>109</v>
      </c>
      <c r="L26" s="76" t="s">
        <v>109</v>
      </c>
      <c r="M26" s="76" t="s">
        <v>109</v>
      </c>
      <c r="N26" s="76" t="s">
        <v>109</v>
      </c>
      <c r="O26" s="76" t="s">
        <v>109</v>
      </c>
      <c r="P26" s="76" t="s">
        <v>109</v>
      </c>
      <c r="Q26" s="76" t="s">
        <v>109</v>
      </c>
    </row>
    <row r="27" spans="1:18" s="17" customFormat="1" ht="46.5" customHeight="1" x14ac:dyDescent="0.25">
      <c r="A27" s="67" t="s">
        <v>82</v>
      </c>
      <c r="B27" s="13" t="s">
        <v>65</v>
      </c>
      <c r="C27" s="122" t="s">
        <v>109</v>
      </c>
      <c r="D27" s="83" t="s">
        <v>119</v>
      </c>
      <c r="E27" s="122" t="s">
        <v>109</v>
      </c>
      <c r="F27" s="122" t="s">
        <v>64</v>
      </c>
      <c r="G27" s="14" t="s">
        <v>30</v>
      </c>
      <c r="H27" s="122" t="s">
        <v>109</v>
      </c>
      <c r="I27" s="122" t="s">
        <v>109</v>
      </c>
      <c r="J27" s="122" t="s">
        <v>109</v>
      </c>
      <c r="K27" s="115" t="s">
        <v>109</v>
      </c>
      <c r="L27" s="115" t="s">
        <v>109</v>
      </c>
      <c r="M27" s="115" t="s">
        <v>109</v>
      </c>
      <c r="N27" s="115" t="s">
        <v>109</v>
      </c>
      <c r="O27" s="115" t="s">
        <v>109</v>
      </c>
      <c r="P27" s="115" t="s">
        <v>109</v>
      </c>
      <c r="Q27" s="115" t="s">
        <v>109</v>
      </c>
    </row>
    <row r="28" spans="1:18" s="17" customFormat="1" ht="49.5" customHeight="1" x14ac:dyDescent="0.25">
      <c r="A28" s="67" t="s">
        <v>83</v>
      </c>
      <c r="B28" s="13" t="s">
        <v>66</v>
      </c>
      <c r="C28" s="76" t="s">
        <v>109</v>
      </c>
      <c r="D28" s="80" t="s">
        <v>119</v>
      </c>
      <c r="E28" s="76" t="s">
        <v>109</v>
      </c>
      <c r="F28" s="76" t="s">
        <v>64</v>
      </c>
      <c r="G28" s="14" t="s">
        <v>30</v>
      </c>
      <c r="H28" s="1" t="s">
        <v>109</v>
      </c>
      <c r="I28" s="1" t="s">
        <v>109</v>
      </c>
      <c r="J28" s="16" t="s">
        <v>109</v>
      </c>
      <c r="K28" s="115" t="s">
        <v>109</v>
      </c>
      <c r="L28" s="115" t="s">
        <v>109</v>
      </c>
      <c r="M28" s="115" t="s">
        <v>109</v>
      </c>
      <c r="N28" s="115" t="s">
        <v>109</v>
      </c>
      <c r="O28" s="115" t="s">
        <v>109</v>
      </c>
      <c r="P28" s="115" t="s">
        <v>109</v>
      </c>
      <c r="Q28" s="115" t="s">
        <v>109</v>
      </c>
    </row>
    <row r="29" spans="1:18" s="17" customFormat="1" ht="16.5" hidden="1" customHeight="1" x14ac:dyDescent="0.25">
      <c r="A29" s="67"/>
      <c r="B29" s="13" t="s">
        <v>1</v>
      </c>
      <c r="C29" s="76"/>
      <c r="D29" s="80"/>
      <c r="E29" s="76"/>
      <c r="F29" s="76"/>
      <c r="G29" s="14"/>
      <c r="H29" s="19"/>
      <c r="I29" s="19"/>
      <c r="J29" s="16"/>
      <c r="K29" s="115" t="s">
        <v>109</v>
      </c>
      <c r="L29" s="115" t="s">
        <v>109</v>
      </c>
      <c r="M29" s="115" t="s">
        <v>109</v>
      </c>
      <c r="N29" s="115" t="s">
        <v>109</v>
      </c>
      <c r="O29" s="115" t="s">
        <v>109</v>
      </c>
      <c r="P29" s="115" t="s">
        <v>109</v>
      </c>
      <c r="Q29" s="115" t="s">
        <v>109</v>
      </c>
    </row>
    <row r="30" spans="1:18" s="17" customFormat="1" ht="47.25" x14ac:dyDescent="0.25">
      <c r="A30" s="67" t="s">
        <v>132</v>
      </c>
      <c r="B30" s="13" t="s">
        <v>125</v>
      </c>
      <c r="C30" s="76" t="s">
        <v>109</v>
      </c>
      <c r="D30" s="76" t="s">
        <v>109</v>
      </c>
      <c r="E30" s="76" t="s">
        <v>109</v>
      </c>
      <c r="F30" s="76" t="s">
        <v>109</v>
      </c>
      <c r="G30" s="76" t="s">
        <v>109</v>
      </c>
      <c r="H30" s="76" t="s">
        <v>109</v>
      </c>
      <c r="I30" s="115" t="s">
        <v>109</v>
      </c>
      <c r="J30" s="115" t="s">
        <v>109</v>
      </c>
      <c r="K30" s="115" t="s">
        <v>109</v>
      </c>
      <c r="L30" s="115" t="s">
        <v>109</v>
      </c>
      <c r="M30" s="115" t="s">
        <v>109</v>
      </c>
      <c r="N30" s="115" t="s">
        <v>109</v>
      </c>
      <c r="O30" s="115" t="s">
        <v>109</v>
      </c>
      <c r="P30" s="115" t="s">
        <v>109</v>
      </c>
      <c r="Q30" s="115" t="s">
        <v>109</v>
      </c>
    </row>
    <row r="31" spans="1:18" s="17" customFormat="1" ht="31.5" hidden="1" x14ac:dyDescent="0.25">
      <c r="A31" s="67" t="s">
        <v>86</v>
      </c>
      <c r="B31" s="13" t="s">
        <v>69</v>
      </c>
      <c r="C31" s="76"/>
      <c r="D31" s="76" t="s">
        <v>29</v>
      </c>
      <c r="E31" s="76"/>
      <c r="F31" s="76" t="s">
        <v>20</v>
      </c>
      <c r="G31" s="15" t="s">
        <v>32</v>
      </c>
      <c r="H31" s="19"/>
      <c r="I31" s="19"/>
      <c r="J31" s="19"/>
      <c r="K31" s="115" t="s">
        <v>109</v>
      </c>
      <c r="L31" s="115" t="s">
        <v>109</v>
      </c>
      <c r="M31" s="115" t="s">
        <v>109</v>
      </c>
      <c r="N31" s="115" t="s">
        <v>109</v>
      </c>
      <c r="O31" s="115" t="s">
        <v>109</v>
      </c>
      <c r="P31" s="115" t="s">
        <v>109</v>
      </c>
      <c r="Q31" s="115" t="s">
        <v>109</v>
      </c>
    </row>
    <row r="32" spans="1:18" s="17" customFormat="1" ht="31.5" hidden="1" x14ac:dyDescent="0.25">
      <c r="A32" s="67" t="s">
        <v>87</v>
      </c>
      <c r="B32" s="13" t="s">
        <v>70</v>
      </c>
      <c r="C32" s="76"/>
      <c r="D32" s="76" t="s">
        <v>29</v>
      </c>
      <c r="E32" s="76"/>
      <c r="F32" s="76" t="s">
        <v>20</v>
      </c>
      <c r="G32" s="15" t="s">
        <v>32</v>
      </c>
      <c r="H32" s="19"/>
      <c r="I32" s="19"/>
      <c r="J32" s="19"/>
      <c r="K32" s="115" t="s">
        <v>109</v>
      </c>
      <c r="L32" s="115" t="s">
        <v>109</v>
      </c>
      <c r="M32" s="115" t="s">
        <v>109</v>
      </c>
      <c r="N32" s="115" t="s">
        <v>109</v>
      </c>
      <c r="O32" s="115" t="s">
        <v>109</v>
      </c>
      <c r="P32" s="115" t="s">
        <v>109</v>
      </c>
      <c r="Q32" s="115" t="s">
        <v>109</v>
      </c>
    </row>
    <row r="33" spans="1:17" s="17" customFormat="1" ht="14.25" hidden="1" customHeight="1" x14ac:dyDescent="0.25">
      <c r="A33" s="67"/>
      <c r="B33" s="13" t="s">
        <v>1</v>
      </c>
      <c r="C33" s="76"/>
      <c r="D33" s="76"/>
      <c r="E33" s="76"/>
      <c r="F33" s="76"/>
      <c r="G33" s="15"/>
      <c r="H33" s="19"/>
      <c r="I33" s="19"/>
      <c r="J33" s="19"/>
      <c r="K33" s="115" t="s">
        <v>109</v>
      </c>
      <c r="L33" s="115" t="s">
        <v>109</v>
      </c>
      <c r="M33" s="115" t="s">
        <v>109</v>
      </c>
      <c r="N33" s="115" t="s">
        <v>109</v>
      </c>
      <c r="O33" s="115" t="s">
        <v>109</v>
      </c>
      <c r="P33" s="115" t="s">
        <v>109</v>
      </c>
      <c r="Q33" s="115" t="s">
        <v>109</v>
      </c>
    </row>
    <row r="34" spans="1:17" s="17" customFormat="1" ht="33" hidden="1" customHeight="1" x14ac:dyDescent="0.25">
      <c r="A34" s="67" t="s">
        <v>85</v>
      </c>
      <c r="B34" s="13" t="s">
        <v>126</v>
      </c>
      <c r="C34" s="76" t="s">
        <v>109</v>
      </c>
      <c r="D34" s="76" t="s">
        <v>109</v>
      </c>
      <c r="E34" s="76" t="s">
        <v>109</v>
      </c>
      <c r="F34" s="76" t="s">
        <v>109</v>
      </c>
      <c r="G34" s="76" t="s">
        <v>109</v>
      </c>
      <c r="H34" s="76" t="s">
        <v>109</v>
      </c>
      <c r="I34" s="115" t="s">
        <v>109</v>
      </c>
      <c r="J34" s="115" t="s">
        <v>109</v>
      </c>
      <c r="K34" s="115" t="s">
        <v>109</v>
      </c>
      <c r="L34" s="115" t="s">
        <v>109</v>
      </c>
      <c r="M34" s="115" t="s">
        <v>109</v>
      </c>
      <c r="N34" s="115" t="s">
        <v>109</v>
      </c>
      <c r="O34" s="115" t="s">
        <v>109</v>
      </c>
      <c r="P34" s="115" t="s">
        <v>109</v>
      </c>
      <c r="Q34" s="115" t="s">
        <v>109</v>
      </c>
    </row>
    <row r="35" spans="1:17" s="17" customFormat="1" ht="34.5" hidden="1" customHeight="1" x14ac:dyDescent="0.25">
      <c r="A35" s="67" t="s">
        <v>88</v>
      </c>
      <c r="B35" s="13" t="s">
        <v>71</v>
      </c>
      <c r="C35" s="18"/>
      <c r="D35" s="76" t="s">
        <v>120</v>
      </c>
      <c r="E35" s="19"/>
      <c r="F35" s="76" t="s">
        <v>11</v>
      </c>
      <c r="G35" s="15" t="s">
        <v>33</v>
      </c>
      <c r="H35" s="19"/>
      <c r="I35" s="19"/>
      <c r="J35" s="19"/>
      <c r="K35" s="115" t="s">
        <v>109</v>
      </c>
      <c r="L35" s="115" t="s">
        <v>109</v>
      </c>
      <c r="M35" s="115" t="s">
        <v>109</v>
      </c>
      <c r="N35" s="115" t="s">
        <v>109</v>
      </c>
      <c r="O35" s="115" t="s">
        <v>109</v>
      </c>
      <c r="P35" s="115" t="s">
        <v>109</v>
      </c>
      <c r="Q35" s="115" t="s">
        <v>109</v>
      </c>
    </row>
    <row r="36" spans="1:17" s="17" customFormat="1" ht="41.25" hidden="1" customHeight="1" x14ac:dyDescent="0.25">
      <c r="A36" s="67" t="s">
        <v>89</v>
      </c>
      <c r="B36" s="13" t="s">
        <v>72</v>
      </c>
      <c r="C36" s="18"/>
      <c r="D36" s="76" t="s">
        <v>120</v>
      </c>
      <c r="E36" s="19"/>
      <c r="F36" s="76" t="s">
        <v>11</v>
      </c>
      <c r="G36" s="15" t="s">
        <v>33</v>
      </c>
      <c r="H36" s="19"/>
      <c r="I36" s="19"/>
      <c r="J36" s="19"/>
      <c r="K36" s="115" t="s">
        <v>109</v>
      </c>
      <c r="L36" s="115" t="s">
        <v>109</v>
      </c>
      <c r="M36" s="115" t="s">
        <v>109</v>
      </c>
      <c r="N36" s="115" t="s">
        <v>109</v>
      </c>
      <c r="O36" s="115" t="s">
        <v>109</v>
      </c>
      <c r="P36" s="115" t="s">
        <v>109</v>
      </c>
      <c r="Q36" s="115" t="s">
        <v>109</v>
      </c>
    </row>
    <row r="37" spans="1:17" s="17" customFormat="1" hidden="1" x14ac:dyDescent="0.25">
      <c r="A37" s="67"/>
      <c r="B37" s="13" t="s">
        <v>1</v>
      </c>
      <c r="C37" s="18"/>
      <c r="D37" s="76"/>
      <c r="E37" s="19"/>
      <c r="F37" s="76"/>
      <c r="G37" s="15"/>
      <c r="H37" s="19"/>
      <c r="I37" s="19"/>
      <c r="J37" s="19"/>
      <c r="K37" s="115" t="s">
        <v>109</v>
      </c>
      <c r="L37" s="115" t="s">
        <v>109</v>
      </c>
      <c r="M37" s="115" t="s">
        <v>109</v>
      </c>
      <c r="N37" s="115" t="s">
        <v>109</v>
      </c>
      <c r="O37" s="115" t="s">
        <v>109</v>
      </c>
      <c r="P37" s="115" t="s">
        <v>109</v>
      </c>
      <c r="Q37" s="115" t="s">
        <v>109</v>
      </c>
    </row>
    <row r="38" spans="1:17" s="17" customFormat="1" ht="47.25" x14ac:dyDescent="0.25">
      <c r="A38" s="67">
        <v>4</v>
      </c>
      <c r="B38" s="13" t="s">
        <v>4</v>
      </c>
      <c r="C38" s="82" t="s">
        <v>109</v>
      </c>
      <c r="D38" s="76" t="s">
        <v>74</v>
      </c>
      <c r="E38" s="20" t="s">
        <v>90</v>
      </c>
      <c r="F38" s="20" t="s">
        <v>28</v>
      </c>
      <c r="G38" s="15" t="s">
        <v>34</v>
      </c>
      <c r="H38" s="82" t="s">
        <v>109</v>
      </c>
      <c r="I38" s="115" t="s">
        <v>109</v>
      </c>
      <c r="J38" s="115" t="s">
        <v>109</v>
      </c>
      <c r="K38" s="115" t="s">
        <v>109</v>
      </c>
      <c r="L38" s="115" t="s">
        <v>109</v>
      </c>
      <c r="M38" s="115" t="s">
        <v>109</v>
      </c>
      <c r="N38" s="115" t="s">
        <v>109</v>
      </c>
      <c r="O38" s="115" t="s">
        <v>109</v>
      </c>
      <c r="P38" s="115" t="s">
        <v>109</v>
      </c>
      <c r="Q38" s="115" t="s">
        <v>109</v>
      </c>
    </row>
    <row r="39" spans="1:17" s="17" customFormat="1" ht="47.25" x14ac:dyDescent="0.25">
      <c r="A39" s="67">
        <v>5</v>
      </c>
      <c r="B39" s="13" t="s">
        <v>77</v>
      </c>
      <c r="C39" s="82" t="s">
        <v>109</v>
      </c>
      <c r="D39" s="76" t="s">
        <v>109</v>
      </c>
      <c r="E39" s="20" t="s">
        <v>91</v>
      </c>
      <c r="F39" s="20" t="s">
        <v>28</v>
      </c>
      <c r="G39" s="15" t="s">
        <v>35</v>
      </c>
      <c r="H39" s="1" t="s">
        <v>109</v>
      </c>
      <c r="I39" s="1" t="s">
        <v>109</v>
      </c>
      <c r="J39" s="1" t="s">
        <v>109</v>
      </c>
      <c r="K39" s="115" t="s">
        <v>109</v>
      </c>
      <c r="L39" s="115" t="s">
        <v>109</v>
      </c>
      <c r="M39" s="115" t="s">
        <v>109</v>
      </c>
      <c r="N39" s="115" t="s">
        <v>109</v>
      </c>
      <c r="O39" s="115" t="s">
        <v>109</v>
      </c>
      <c r="P39" s="115" t="s">
        <v>109</v>
      </c>
      <c r="Q39" s="115" t="s">
        <v>109</v>
      </c>
    </row>
    <row r="40" spans="1:17" s="17" customFormat="1" ht="63" hidden="1" x14ac:dyDescent="0.25">
      <c r="A40" s="67" t="s">
        <v>92</v>
      </c>
      <c r="B40" s="13" t="s">
        <v>67</v>
      </c>
      <c r="C40" s="76"/>
      <c r="D40" s="76" t="s">
        <v>109</v>
      </c>
      <c r="E40" s="20"/>
      <c r="F40" s="20" t="s">
        <v>28</v>
      </c>
      <c r="G40" s="15" t="s">
        <v>35</v>
      </c>
      <c r="H40" s="1" t="s">
        <v>109</v>
      </c>
      <c r="I40" s="1" t="s">
        <v>109</v>
      </c>
      <c r="J40" s="1" t="s">
        <v>109</v>
      </c>
      <c r="K40" s="115" t="s">
        <v>109</v>
      </c>
      <c r="L40" s="115" t="s">
        <v>109</v>
      </c>
      <c r="M40" s="115" t="s">
        <v>109</v>
      </c>
      <c r="N40" s="115" t="s">
        <v>109</v>
      </c>
      <c r="O40" s="115" t="s">
        <v>109</v>
      </c>
      <c r="P40" s="115" t="s">
        <v>109</v>
      </c>
      <c r="Q40" s="115" t="s">
        <v>109</v>
      </c>
    </row>
    <row r="41" spans="1:17" s="17" customFormat="1" ht="63" hidden="1" x14ac:dyDescent="0.25">
      <c r="A41" s="67" t="s">
        <v>93</v>
      </c>
      <c r="B41" s="13" t="s">
        <v>68</v>
      </c>
      <c r="C41" s="76"/>
      <c r="D41" s="76" t="s">
        <v>109</v>
      </c>
      <c r="E41" s="20"/>
      <c r="F41" s="20" t="s">
        <v>28</v>
      </c>
      <c r="G41" s="15" t="s">
        <v>35</v>
      </c>
      <c r="H41" s="1" t="s">
        <v>109</v>
      </c>
      <c r="I41" s="1" t="s">
        <v>109</v>
      </c>
      <c r="J41" s="1" t="s">
        <v>109</v>
      </c>
      <c r="K41" s="115" t="s">
        <v>109</v>
      </c>
      <c r="L41" s="115" t="s">
        <v>109</v>
      </c>
      <c r="M41" s="115" t="s">
        <v>109</v>
      </c>
      <c r="N41" s="115" t="s">
        <v>109</v>
      </c>
      <c r="O41" s="115" t="s">
        <v>109</v>
      </c>
      <c r="P41" s="115" t="s">
        <v>109</v>
      </c>
      <c r="Q41" s="115" t="s">
        <v>109</v>
      </c>
    </row>
    <row r="42" spans="1:17" s="17" customFormat="1" ht="18.75" hidden="1" x14ac:dyDescent="0.25">
      <c r="A42" s="67" t="s">
        <v>1</v>
      </c>
      <c r="B42" s="13" t="s">
        <v>1</v>
      </c>
      <c r="C42" s="76"/>
      <c r="D42" s="76" t="s">
        <v>109</v>
      </c>
      <c r="E42" s="20"/>
      <c r="F42" s="20" t="s">
        <v>28</v>
      </c>
      <c r="G42" s="15" t="s">
        <v>35</v>
      </c>
      <c r="H42" s="1" t="s">
        <v>109</v>
      </c>
      <c r="I42" s="1" t="s">
        <v>109</v>
      </c>
      <c r="J42" s="1" t="s">
        <v>109</v>
      </c>
      <c r="K42" s="115" t="s">
        <v>109</v>
      </c>
      <c r="L42" s="115" t="s">
        <v>109</v>
      </c>
      <c r="M42" s="115" t="s">
        <v>109</v>
      </c>
      <c r="N42" s="115" t="s">
        <v>109</v>
      </c>
      <c r="O42" s="115" t="s">
        <v>109</v>
      </c>
      <c r="P42" s="115" t="s">
        <v>109</v>
      </c>
      <c r="Q42" s="115" t="s">
        <v>109</v>
      </c>
    </row>
    <row r="43" spans="1:17" s="17" customFormat="1" ht="18.75" hidden="1" x14ac:dyDescent="0.25">
      <c r="A43" s="67" t="s">
        <v>94</v>
      </c>
      <c r="B43" s="13" t="s">
        <v>65</v>
      </c>
      <c r="C43" s="76"/>
      <c r="D43" s="76" t="s">
        <v>109</v>
      </c>
      <c r="E43" s="20"/>
      <c r="F43" s="20" t="s">
        <v>28</v>
      </c>
      <c r="G43" s="15" t="s">
        <v>35</v>
      </c>
      <c r="H43" s="1" t="s">
        <v>109</v>
      </c>
      <c r="I43" s="1" t="s">
        <v>109</v>
      </c>
      <c r="J43" s="1" t="s">
        <v>109</v>
      </c>
      <c r="K43" s="115" t="s">
        <v>109</v>
      </c>
      <c r="L43" s="115" t="s">
        <v>109</v>
      </c>
      <c r="M43" s="115" t="s">
        <v>109</v>
      </c>
      <c r="N43" s="115" t="s">
        <v>109</v>
      </c>
      <c r="O43" s="115" t="s">
        <v>109</v>
      </c>
      <c r="P43" s="115" t="s">
        <v>109</v>
      </c>
      <c r="Q43" s="115" t="s">
        <v>109</v>
      </c>
    </row>
    <row r="44" spans="1:17" s="17" customFormat="1" ht="18.75" hidden="1" x14ac:dyDescent="0.25">
      <c r="A44" s="67" t="s">
        <v>94</v>
      </c>
      <c r="B44" s="13" t="s">
        <v>66</v>
      </c>
      <c r="C44" s="76"/>
      <c r="D44" s="76" t="s">
        <v>109</v>
      </c>
      <c r="E44" s="20"/>
      <c r="F44" s="20" t="s">
        <v>28</v>
      </c>
      <c r="G44" s="15" t="s">
        <v>35</v>
      </c>
      <c r="H44" s="1" t="s">
        <v>109</v>
      </c>
      <c r="I44" s="1" t="s">
        <v>109</v>
      </c>
      <c r="J44" s="1" t="s">
        <v>109</v>
      </c>
      <c r="K44" s="115" t="s">
        <v>109</v>
      </c>
      <c r="L44" s="115" t="s">
        <v>109</v>
      </c>
      <c r="M44" s="115" t="s">
        <v>109</v>
      </c>
      <c r="N44" s="115" t="s">
        <v>109</v>
      </c>
      <c r="O44" s="115" t="s">
        <v>109</v>
      </c>
      <c r="P44" s="115" t="s">
        <v>109</v>
      </c>
      <c r="Q44" s="115" t="s">
        <v>109</v>
      </c>
    </row>
    <row r="45" spans="1:17" s="17" customFormat="1" ht="18.75" hidden="1" x14ac:dyDescent="0.25">
      <c r="A45" s="67"/>
      <c r="B45" s="13" t="s">
        <v>1</v>
      </c>
      <c r="C45" s="76"/>
      <c r="D45" s="76" t="s">
        <v>109</v>
      </c>
      <c r="E45" s="20"/>
      <c r="F45" s="20" t="s">
        <v>28</v>
      </c>
      <c r="G45" s="15" t="s">
        <v>35</v>
      </c>
      <c r="H45" s="1" t="s">
        <v>109</v>
      </c>
      <c r="I45" s="1" t="s">
        <v>109</v>
      </c>
      <c r="J45" s="1" t="s">
        <v>109</v>
      </c>
      <c r="K45" s="115" t="s">
        <v>109</v>
      </c>
      <c r="L45" s="115" t="s">
        <v>109</v>
      </c>
      <c r="M45" s="115" t="s">
        <v>109</v>
      </c>
      <c r="N45" s="115" t="s">
        <v>109</v>
      </c>
      <c r="O45" s="115" t="s">
        <v>109</v>
      </c>
      <c r="P45" s="115" t="s">
        <v>109</v>
      </c>
      <c r="Q45" s="115" t="s">
        <v>109</v>
      </c>
    </row>
    <row r="46" spans="1:17" s="17" customFormat="1" ht="18.75" hidden="1" x14ac:dyDescent="0.25">
      <c r="A46" s="67" t="s">
        <v>94</v>
      </c>
      <c r="B46" s="13" t="s">
        <v>69</v>
      </c>
      <c r="C46" s="76"/>
      <c r="D46" s="76" t="s">
        <v>109</v>
      </c>
      <c r="E46" s="20"/>
      <c r="F46" s="20" t="s">
        <v>28</v>
      </c>
      <c r="G46" s="15" t="s">
        <v>35</v>
      </c>
      <c r="H46" s="1" t="s">
        <v>109</v>
      </c>
      <c r="I46" s="1" t="s">
        <v>109</v>
      </c>
      <c r="J46" s="1" t="s">
        <v>109</v>
      </c>
      <c r="K46" s="115" t="s">
        <v>109</v>
      </c>
      <c r="L46" s="115" t="s">
        <v>109</v>
      </c>
      <c r="M46" s="115" t="s">
        <v>109</v>
      </c>
      <c r="N46" s="115" t="s">
        <v>109</v>
      </c>
      <c r="O46" s="115" t="s">
        <v>109</v>
      </c>
      <c r="P46" s="115" t="s">
        <v>109</v>
      </c>
      <c r="Q46" s="115" t="s">
        <v>109</v>
      </c>
    </row>
    <row r="47" spans="1:17" s="17" customFormat="1" ht="18.75" hidden="1" x14ac:dyDescent="0.25">
      <c r="A47" s="67" t="s">
        <v>94</v>
      </c>
      <c r="B47" s="13" t="s">
        <v>70</v>
      </c>
      <c r="C47" s="76"/>
      <c r="D47" s="76" t="s">
        <v>109</v>
      </c>
      <c r="E47" s="20"/>
      <c r="F47" s="20" t="s">
        <v>28</v>
      </c>
      <c r="G47" s="15" t="s">
        <v>35</v>
      </c>
      <c r="H47" s="1" t="s">
        <v>109</v>
      </c>
      <c r="I47" s="1" t="s">
        <v>109</v>
      </c>
      <c r="J47" s="1" t="s">
        <v>109</v>
      </c>
      <c r="K47" s="115" t="s">
        <v>109</v>
      </c>
      <c r="L47" s="115" t="s">
        <v>109</v>
      </c>
      <c r="M47" s="115" t="s">
        <v>109</v>
      </c>
      <c r="N47" s="115" t="s">
        <v>109</v>
      </c>
      <c r="O47" s="115" t="s">
        <v>109</v>
      </c>
      <c r="P47" s="115" t="s">
        <v>109</v>
      </c>
      <c r="Q47" s="115" t="s">
        <v>109</v>
      </c>
    </row>
    <row r="48" spans="1:17" s="17" customFormat="1" ht="18.75" hidden="1" x14ac:dyDescent="0.25">
      <c r="A48" s="67"/>
      <c r="B48" s="13" t="s">
        <v>1</v>
      </c>
      <c r="C48" s="76"/>
      <c r="D48" s="76" t="s">
        <v>109</v>
      </c>
      <c r="E48" s="20"/>
      <c r="F48" s="20" t="s">
        <v>28</v>
      </c>
      <c r="G48" s="15" t="s">
        <v>35</v>
      </c>
      <c r="H48" s="1" t="s">
        <v>109</v>
      </c>
      <c r="I48" s="1" t="s">
        <v>109</v>
      </c>
      <c r="J48" s="1" t="s">
        <v>109</v>
      </c>
      <c r="K48" s="115" t="s">
        <v>109</v>
      </c>
      <c r="L48" s="115" t="s">
        <v>109</v>
      </c>
      <c r="M48" s="115" t="s">
        <v>109</v>
      </c>
      <c r="N48" s="115" t="s">
        <v>109</v>
      </c>
      <c r="O48" s="115" t="s">
        <v>109</v>
      </c>
      <c r="P48" s="115" t="s">
        <v>109</v>
      </c>
      <c r="Q48" s="115" t="s">
        <v>109</v>
      </c>
    </row>
    <row r="49" spans="1:17" s="17" customFormat="1" ht="99" hidden="1" customHeight="1" x14ac:dyDescent="0.25">
      <c r="A49" s="67" t="s">
        <v>94</v>
      </c>
      <c r="B49" s="13" t="s">
        <v>98</v>
      </c>
      <c r="C49" s="76"/>
      <c r="D49" s="76" t="s">
        <v>96</v>
      </c>
      <c r="E49" s="20"/>
      <c r="F49" s="20" t="s">
        <v>28</v>
      </c>
      <c r="G49" s="15" t="s">
        <v>35</v>
      </c>
      <c r="H49" s="1" t="s">
        <v>109</v>
      </c>
      <c r="I49" s="1" t="s">
        <v>109</v>
      </c>
      <c r="J49" s="1" t="s">
        <v>109</v>
      </c>
      <c r="K49" s="115" t="s">
        <v>109</v>
      </c>
      <c r="L49" s="115" t="s">
        <v>109</v>
      </c>
      <c r="M49" s="115" t="s">
        <v>109</v>
      </c>
      <c r="N49" s="115" t="s">
        <v>109</v>
      </c>
      <c r="O49" s="115" t="s">
        <v>109</v>
      </c>
      <c r="P49" s="115" t="s">
        <v>109</v>
      </c>
      <c r="Q49" s="115" t="s">
        <v>109</v>
      </c>
    </row>
    <row r="50" spans="1:17" s="17" customFormat="1" ht="31.5" hidden="1" x14ac:dyDescent="0.25">
      <c r="A50" s="67" t="s">
        <v>94</v>
      </c>
      <c r="B50" s="13" t="s">
        <v>79</v>
      </c>
      <c r="C50" s="76"/>
      <c r="D50" s="76" t="s">
        <v>95</v>
      </c>
      <c r="E50" s="20"/>
      <c r="F50" s="20" t="s">
        <v>28</v>
      </c>
      <c r="G50" s="15" t="s">
        <v>35</v>
      </c>
      <c r="H50" s="1" t="s">
        <v>109</v>
      </c>
      <c r="I50" s="1" t="s">
        <v>109</v>
      </c>
      <c r="J50" s="1" t="s">
        <v>109</v>
      </c>
      <c r="K50" s="115" t="s">
        <v>109</v>
      </c>
      <c r="L50" s="115" t="s">
        <v>109</v>
      </c>
      <c r="M50" s="115" t="s">
        <v>109</v>
      </c>
      <c r="N50" s="115" t="s">
        <v>109</v>
      </c>
      <c r="O50" s="115" t="s">
        <v>109</v>
      </c>
      <c r="P50" s="115" t="s">
        <v>109</v>
      </c>
      <c r="Q50" s="115" t="s">
        <v>109</v>
      </c>
    </row>
    <row r="51" spans="1:17" s="17" customFormat="1" x14ac:dyDescent="0.25">
      <c r="A51" s="67">
        <v>6</v>
      </c>
      <c r="B51" s="13" t="s">
        <v>5</v>
      </c>
      <c r="C51" s="82" t="s">
        <v>109</v>
      </c>
      <c r="D51" s="76" t="s">
        <v>21</v>
      </c>
      <c r="E51" s="76">
        <v>1</v>
      </c>
      <c r="F51" s="76" t="s">
        <v>20</v>
      </c>
      <c r="G51" s="15" t="s">
        <v>36</v>
      </c>
      <c r="H51" s="82" t="s">
        <v>109</v>
      </c>
      <c r="I51" s="115" t="s">
        <v>109</v>
      </c>
      <c r="J51" s="115" t="s">
        <v>109</v>
      </c>
      <c r="K51" s="115" t="s">
        <v>109</v>
      </c>
      <c r="L51" s="115" t="s">
        <v>109</v>
      </c>
      <c r="M51" s="115" t="s">
        <v>109</v>
      </c>
      <c r="N51" s="115" t="s">
        <v>109</v>
      </c>
      <c r="O51" s="115" t="s">
        <v>109</v>
      </c>
      <c r="P51" s="115" t="s">
        <v>109</v>
      </c>
      <c r="Q51" s="115" t="s">
        <v>109</v>
      </c>
    </row>
    <row r="52" spans="1:17" s="17" customFormat="1" x14ac:dyDescent="0.25">
      <c r="A52" s="67">
        <v>7</v>
      </c>
      <c r="B52" s="13" t="s">
        <v>6</v>
      </c>
      <c r="C52" s="82" t="s">
        <v>109</v>
      </c>
      <c r="D52" s="76" t="s">
        <v>17</v>
      </c>
      <c r="E52" s="76">
        <v>1</v>
      </c>
      <c r="F52" s="76" t="s">
        <v>20</v>
      </c>
      <c r="G52" s="15" t="s">
        <v>37</v>
      </c>
      <c r="H52" s="82" t="s">
        <v>109</v>
      </c>
      <c r="I52" s="115" t="s">
        <v>109</v>
      </c>
      <c r="J52" s="115" t="s">
        <v>109</v>
      </c>
      <c r="K52" s="115" t="s">
        <v>109</v>
      </c>
      <c r="L52" s="115" t="s">
        <v>109</v>
      </c>
      <c r="M52" s="115" t="s">
        <v>109</v>
      </c>
      <c r="N52" s="115" t="s">
        <v>109</v>
      </c>
      <c r="O52" s="115" t="s">
        <v>109</v>
      </c>
      <c r="P52" s="115" t="s">
        <v>109</v>
      </c>
      <c r="Q52" s="115" t="s">
        <v>109</v>
      </c>
    </row>
    <row r="53" spans="1:17" s="17" customFormat="1" ht="51" customHeight="1" x14ac:dyDescent="0.25">
      <c r="A53" s="67"/>
      <c r="B53" s="126" t="s">
        <v>73</v>
      </c>
      <c r="C53" s="77" t="s">
        <v>109</v>
      </c>
      <c r="D53" s="77" t="s">
        <v>109</v>
      </c>
      <c r="E53" s="77" t="s">
        <v>109</v>
      </c>
      <c r="F53" s="77" t="s">
        <v>109</v>
      </c>
      <c r="G53" s="77" t="s">
        <v>109</v>
      </c>
      <c r="H53" s="77" t="s">
        <v>109</v>
      </c>
      <c r="I53" s="116" t="s">
        <v>109</v>
      </c>
      <c r="J53" s="125" t="str">
        <f>J27</f>
        <v>нд</v>
      </c>
      <c r="K53" s="115" t="s">
        <v>109</v>
      </c>
      <c r="L53" s="115" t="s">
        <v>109</v>
      </c>
      <c r="M53" s="115" t="s">
        <v>109</v>
      </c>
      <c r="N53" s="115" t="s">
        <v>109</v>
      </c>
      <c r="O53" s="115" t="s">
        <v>109</v>
      </c>
      <c r="P53" s="115" t="s">
        <v>109</v>
      </c>
      <c r="Q53" s="115" t="s">
        <v>109</v>
      </c>
    </row>
    <row r="54" spans="1:17" s="53" customFormat="1" ht="18.75" customHeight="1" x14ac:dyDescent="0.25">
      <c r="A54" s="153"/>
      <c r="B54" s="153"/>
      <c r="C54" s="153"/>
      <c r="D54" s="153"/>
      <c r="E54" s="153"/>
      <c r="F54" s="153"/>
      <c r="G54" s="153"/>
      <c r="H54" s="78"/>
      <c r="I54" s="119"/>
      <c r="J54" s="35"/>
    </row>
    <row r="55" spans="1:17" s="53" customFormat="1" ht="41.25" customHeight="1" x14ac:dyDescent="0.25">
      <c r="A55" s="153"/>
      <c r="B55" s="153"/>
      <c r="C55" s="153"/>
      <c r="D55" s="153"/>
      <c r="E55" s="153"/>
      <c r="F55" s="153"/>
      <c r="G55" s="153"/>
      <c r="H55" s="78"/>
      <c r="I55" s="119"/>
      <c r="J55" s="35"/>
    </row>
    <row r="56" spans="1:17" s="53" customFormat="1" ht="38.25" customHeight="1" x14ac:dyDescent="0.25">
      <c r="A56" s="153"/>
      <c r="B56" s="153"/>
      <c r="C56" s="153"/>
      <c r="D56" s="153"/>
      <c r="E56" s="153"/>
      <c r="F56" s="153"/>
      <c r="G56" s="153"/>
      <c r="H56" s="81"/>
      <c r="I56" s="81"/>
      <c r="J56" s="35"/>
    </row>
    <row r="57" spans="1:17" s="53" customFormat="1" ht="18.75" customHeight="1" x14ac:dyDescent="0.25">
      <c r="A57" s="154"/>
      <c r="B57" s="154"/>
      <c r="C57" s="154"/>
      <c r="D57" s="154"/>
      <c r="E57" s="154"/>
      <c r="F57" s="154"/>
      <c r="G57" s="154"/>
      <c r="H57" s="78"/>
      <c r="I57" s="119"/>
      <c r="J57" s="35"/>
    </row>
    <row r="58" spans="1:17" s="53" customFormat="1" ht="217.5" customHeight="1" x14ac:dyDescent="0.25">
      <c r="A58" s="149"/>
      <c r="B58" s="152"/>
      <c r="C58" s="152"/>
      <c r="D58" s="152"/>
      <c r="E58" s="152"/>
      <c r="F58" s="152"/>
      <c r="G58" s="152"/>
      <c r="H58" s="78"/>
      <c r="I58" s="119"/>
      <c r="J58" s="35"/>
    </row>
    <row r="59" spans="1:17" ht="53.25" customHeight="1" x14ac:dyDescent="0.25">
      <c r="A59" s="149"/>
      <c r="B59" s="150"/>
      <c r="C59" s="150"/>
      <c r="D59" s="150"/>
      <c r="E59" s="150"/>
      <c r="F59" s="150"/>
      <c r="G59" s="150"/>
    </row>
    <row r="60" spans="1:17" x14ac:dyDescent="0.25">
      <c r="A60" s="151"/>
      <c r="B60" s="151"/>
      <c r="C60" s="151"/>
      <c r="D60" s="151"/>
      <c r="E60" s="151"/>
      <c r="F60" s="151"/>
      <c r="G60" s="151"/>
    </row>
    <row r="61" spans="1:17" x14ac:dyDescent="0.25">
      <c r="B61" s="81"/>
    </row>
    <row r="65" spans="2:2" x14ac:dyDescent="0.25">
      <c r="B65" s="81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Q16"/>
    <mergeCell ref="A4:Q4"/>
    <mergeCell ref="A5:Q5"/>
    <mergeCell ref="A6:Q6"/>
    <mergeCell ref="A7:Q7"/>
    <mergeCell ref="A8:Q8"/>
    <mergeCell ref="A12:Q12"/>
    <mergeCell ref="A9:Q9"/>
    <mergeCell ref="A10:Q10"/>
    <mergeCell ref="A13:Q13"/>
    <mergeCell ref="A14:Q14"/>
    <mergeCell ref="A15:Q15"/>
    <mergeCell ref="A11:Q11"/>
    <mergeCell ref="A17:A20"/>
    <mergeCell ref="C19:F19"/>
    <mergeCell ref="C17:J17"/>
    <mergeCell ref="B17:B20"/>
    <mergeCell ref="C18:J18"/>
    <mergeCell ref="K19:N19"/>
    <mergeCell ref="O19:Q19"/>
    <mergeCell ref="K17:Q17"/>
    <mergeCell ref="K18:Q18"/>
    <mergeCell ref="G19:J19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8"/>
  <sheetViews>
    <sheetView view="pageBreakPreview" zoomScale="85" zoomScaleNormal="70" zoomScaleSheetLayoutView="85" workbookViewId="0">
      <selection activeCell="J45" sqref="J45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6.75" style="120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17" s="17" customFormat="1" x14ac:dyDescent="0.25">
      <c r="A1" s="68"/>
      <c r="B1" s="24"/>
      <c r="C1" s="25"/>
      <c r="D1" s="26"/>
      <c r="E1" s="26"/>
      <c r="F1" s="26"/>
      <c r="G1" s="23"/>
      <c r="H1" s="23"/>
      <c r="I1" s="23"/>
      <c r="J1" s="27"/>
      <c r="K1" s="3"/>
      <c r="L1" s="4"/>
      <c r="M1" s="4"/>
    </row>
    <row r="2" spans="1:17" s="17" customFormat="1" x14ac:dyDescent="0.25">
      <c r="A2" s="138" t="s">
        <v>15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</row>
    <row r="3" spans="1:17" s="17" customFormat="1" x14ac:dyDescent="0.25">
      <c r="A3" s="137" t="s">
        <v>0</v>
      </c>
      <c r="B3" s="131" t="s">
        <v>2</v>
      </c>
      <c r="C3" s="133" t="s">
        <v>42</v>
      </c>
      <c r="D3" s="133"/>
      <c r="E3" s="133"/>
      <c r="F3" s="133"/>
      <c r="G3" s="133"/>
      <c r="H3" s="133"/>
      <c r="I3" s="133"/>
      <c r="J3" s="133"/>
      <c r="K3" s="133" t="s">
        <v>43</v>
      </c>
      <c r="L3" s="133"/>
      <c r="M3" s="133"/>
      <c r="N3" s="133"/>
      <c r="O3" s="133"/>
      <c r="P3" s="133"/>
      <c r="Q3" s="133"/>
    </row>
    <row r="4" spans="1:17" s="17" customFormat="1" ht="47.25" customHeight="1" x14ac:dyDescent="0.25">
      <c r="A4" s="137"/>
      <c r="B4" s="131"/>
      <c r="C4" s="131" t="s">
        <v>133</v>
      </c>
      <c r="D4" s="131"/>
      <c r="E4" s="131"/>
      <c r="F4" s="131"/>
      <c r="G4" s="131"/>
      <c r="H4" s="131"/>
      <c r="I4" s="131"/>
      <c r="J4" s="131"/>
      <c r="K4" s="131" t="s">
        <v>133</v>
      </c>
      <c r="L4" s="131"/>
      <c r="M4" s="131"/>
      <c r="N4" s="131"/>
      <c r="O4" s="131"/>
      <c r="P4" s="131"/>
      <c r="Q4" s="131"/>
    </row>
    <row r="5" spans="1:17" ht="33.75" customHeight="1" x14ac:dyDescent="0.25">
      <c r="A5" s="137"/>
      <c r="B5" s="131"/>
      <c r="C5" s="131" t="s">
        <v>12</v>
      </c>
      <c r="D5" s="131"/>
      <c r="E5" s="131"/>
      <c r="F5" s="131"/>
      <c r="G5" s="131" t="s">
        <v>110</v>
      </c>
      <c r="H5" s="132"/>
      <c r="I5" s="132"/>
      <c r="J5" s="132"/>
      <c r="K5" s="131" t="s">
        <v>12</v>
      </c>
      <c r="L5" s="131"/>
      <c r="M5" s="131"/>
      <c r="N5" s="131"/>
      <c r="O5" s="131" t="s">
        <v>110</v>
      </c>
      <c r="P5" s="132"/>
      <c r="Q5" s="132"/>
    </row>
    <row r="6" spans="1:17" s="7" customFormat="1" ht="94.5" x14ac:dyDescent="0.25">
      <c r="A6" s="137"/>
      <c r="B6" s="131"/>
      <c r="C6" s="76" t="s">
        <v>27</v>
      </c>
      <c r="D6" s="76" t="s">
        <v>8</v>
      </c>
      <c r="E6" s="76" t="s">
        <v>101</v>
      </c>
      <c r="F6" s="76" t="s">
        <v>10</v>
      </c>
      <c r="G6" s="76" t="s">
        <v>13</v>
      </c>
      <c r="H6" s="76" t="s">
        <v>50</v>
      </c>
      <c r="I6" s="122" t="s">
        <v>146</v>
      </c>
      <c r="J6" s="11" t="s">
        <v>51</v>
      </c>
      <c r="K6" s="76" t="s">
        <v>27</v>
      </c>
      <c r="L6" s="76" t="s">
        <v>8</v>
      </c>
      <c r="M6" s="76" t="s">
        <v>101</v>
      </c>
      <c r="N6" s="76" t="s">
        <v>10</v>
      </c>
      <c r="O6" s="76" t="s">
        <v>13</v>
      </c>
      <c r="P6" s="76" t="s">
        <v>52</v>
      </c>
      <c r="Q6" s="11" t="s">
        <v>51</v>
      </c>
    </row>
    <row r="7" spans="1:17" s="10" customFormat="1" x14ac:dyDescent="0.25">
      <c r="A7" s="75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21">
        <v>9</v>
      </c>
      <c r="J7" s="122">
        <v>10</v>
      </c>
      <c r="K7" s="122">
        <v>11</v>
      </c>
      <c r="L7" s="122">
        <v>12</v>
      </c>
      <c r="M7" s="122">
        <v>13</v>
      </c>
      <c r="N7" s="122">
        <v>14</v>
      </c>
      <c r="O7" s="122">
        <v>15</v>
      </c>
      <c r="P7" s="122">
        <v>16</v>
      </c>
      <c r="Q7" s="121">
        <v>17</v>
      </c>
    </row>
    <row r="8" spans="1:17" s="17" customFormat="1" ht="31.5" x14ac:dyDescent="0.25">
      <c r="A8" s="75">
        <v>1</v>
      </c>
      <c r="B8" s="12" t="s">
        <v>41</v>
      </c>
      <c r="C8" s="76" t="s">
        <v>109</v>
      </c>
      <c r="D8" s="76" t="s">
        <v>109</v>
      </c>
      <c r="E8" s="76" t="s">
        <v>109</v>
      </c>
      <c r="F8" s="76" t="s">
        <v>109</v>
      </c>
      <c r="G8" s="76" t="s">
        <v>109</v>
      </c>
      <c r="H8" s="76" t="s">
        <v>109</v>
      </c>
      <c r="I8" s="122" t="s">
        <v>109</v>
      </c>
      <c r="J8" s="76" t="s">
        <v>109</v>
      </c>
      <c r="K8" s="76" t="s">
        <v>109</v>
      </c>
      <c r="L8" s="76" t="s">
        <v>109</v>
      </c>
      <c r="M8" s="76" t="s">
        <v>109</v>
      </c>
      <c r="N8" s="76" t="s">
        <v>109</v>
      </c>
      <c r="O8" s="76" t="s">
        <v>109</v>
      </c>
      <c r="P8" s="76" t="s">
        <v>109</v>
      </c>
      <c r="Q8" s="76" t="s">
        <v>109</v>
      </c>
    </row>
    <row r="9" spans="1:17" s="17" customFormat="1" ht="63" hidden="1" x14ac:dyDescent="0.25">
      <c r="A9" s="75" t="s">
        <v>80</v>
      </c>
      <c r="B9" s="13" t="s">
        <v>67</v>
      </c>
      <c r="C9" s="76"/>
      <c r="D9" s="76" t="s">
        <v>25</v>
      </c>
      <c r="E9" s="76"/>
      <c r="F9" s="76" t="s">
        <v>64</v>
      </c>
      <c r="G9" s="14" t="s">
        <v>31</v>
      </c>
      <c r="H9" s="19"/>
      <c r="I9" s="19"/>
      <c r="J9" s="9"/>
      <c r="K9" s="76"/>
      <c r="L9" s="76" t="s">
        <v>25</v>
      </c>
      <c r="M9" s="76"/>
      <c r="N9" s="76" t="s">
        <v>64</v>
      </c>
      <c r="O9" s="14" t="s">
        <v>31</v>
      </c>
      <c r="P9" s="19"/>
      <c r="Q9" s="9"/>
    </row>
    <row r="10" spans="1:17" s="17" customFormat="1" ht="63" hidden="1" x14ac:dyDescent="0.25">
      <c r="A10" s="75" t="s">
        <v>81</v>
      </c>
      <c r="B10" s="13" t="s">
        <v>68</v>
      </c>
      <c r="C10" s="76"/>
      <c r="D10" s="76" t="s">
        <v>25</v>
      </c>
      <c r="E10" s="76"/>
      <c r="F10" s="76" t="s">
        <v>64</v>
      </c>
      <c r="G10" s="14" t="s">
        <v>31</v>
      </c>
      <c r="H10" s="19"/>
      <c r="I10" s="19"/>
      <c r="J10" s="9"/>
      <c r="K10" s="76"/>
      <c r="L10" s="76" t="s">
        <v>25</v>
      </c>
      <c r="M10" s="76"/>
      <c r="N10" s="76" t="s">
        <v>64</v>
      </c>
      <c r="O10" s="14" t="s">
        <v>31</v>
      </c>
      <c r="P10" s="19"/>
      <c r="Q10" s="9"/>
    </row>
    <row r="11" spans="1:17" s="17" customFormat="1" hidden="1" x14ac:dyDescent="0.25">
      <c r="A11" s="75" t="s">
        <v>1</v>
      </c>
      <c r="B11" s="13" t="s">
        <v>1</v>
      </c>
      <c r="C11" s="76"/>
      <c r="D11" s="76"/>
      <c r="E11" s="76"/>
      <c r="F11" s="76"/>
      <c r="G11" s="14"/>
      <c r="H11" s="19"/>
      <c r="I11" s="19"/>
      <c r="J11" s="9"/>
      <c r="K11" s="76"/>
      <c r="L11" s="76"/>
      <c r="M11" s="76"/>
      <c r="N11" s="76"/>
      <c r="O11" s="14"/>
      <c r="P11" s="19"/>
      <c r="Q11" s="9"/>
    </row>
    <row r="12" spans="1:17" s="17" customFormat="1" ht="47.25" x14ac:dyDescent="0.25">
      <c r="A12" s="67">
        <v>2</v>
      </c>
      <c r="B12" s="12" t="s">
        <v>26</v>
      </c>
      <c r="C12" s="76" t="s">
        <v>109</v>
      </c>
      <c r="D12" s="76" t="s">
        <v>109</v>
      </c>
      <c r="E12" s="76" t="s">
        <v>109</v>
      </c>
      <c r="F12" s="76" t="s">
        <v>109</v>
      </c>
      <c r="G12" s="76" t="s">
        <v>109</v>
      </c>
      <c r="H12" s="76" t="s">
        <v>109</v>
      </c>
      <c r="I12" s="122" t="s">
        <v>109</v>
      </c>
      <c r="J12" s="76" t="s">
        <v>109</v>
      </c>
      <c r="K12" s="76" t="s">
        <v>109</v>
      </c>
      <c r="L12" s="76" t="s">
        <v>109</v>
      </c>
      <c r="M12" s="76" t="s">
        <v>109</v>
      </c>
      <c r="N12" s="76" t="s">
        <v>109</v>
      </c>
      <c r="O12" s="76" t="s">
        <v>109</v>
      </c>
      <c r="P12" s="76" t="s">
        <v>109</v>
      </c>
      <c r="Q12" s="76" t="s">
        <v>109</v>
      </c>
    </row>
    <row r="13" spans="1:17" s="17" customFormat="1" ht="52.5" hidden="1" customHeight="1" x14ac:dyDescent="0.25">
      <c r="A13" s="127" t="s">
        <v>82</v>
      </c>
      <c r="B13" s="8"/>
      <c r="C13" s="8"/>
      <c r="D13" s="128" t="s">
        <v>119</v>
      </c>
      <c r="E13" s="8"/>
      <c r="F13" s="8" t="s">
        <v>64</v>
      </c>
      <c r="G13" s="129" t="s">
        <v>30</v>
      </c>
      <c r="H13" s="86"/>
      <c r="I13" s="130"/>
      <c r="J13" s="22"/>
      <c r="K13" s="76"/>
      <c r="L13" s="80" t="s">
        <v>119</v>
      </c>
      <c r="M13" s="76"/>
      <c r="N13" s="76" t="s">
        <v>64</v>
      </c>
      <c r="O13" s="14" t="s">
        <v>30</v>
      </c>
      <c r="P13" s="19"/>
      <c r="Q13" s="16"/>
    </row>
    <row r="14" spans="1:17" s="17" customFormat="1" ht="48.75" hidden="1" customHeight="1" x14ac:dyDescent="0.25">
      <c r="A14" s="67" t="s">
        <v>83</v>
      </c>
      <c r="B14" s="13" t="s">
        <v>66</v>
      </c>
      <c r="C14" s="76"/>
      <c r="D14" s="80" t="s">
        <v>119</v>
      </c>
      <c r="E14" s="76"/>
      <c r="F14" s="76" t="s">
        <v>64</v>
      </c>
      <c r="G14" s="14" t="s">
        <v>30</v>
      </c>
      <c r="H14" s="19"/>
      <c r="I14" s="19"/>
      <c r="J14" s="16"/>
      <c r="K14" s="76"/>
      <c r="L14" s="80" t="s">
        <v>119</v>
      </c>
      <c r="M14" s="76"/>
      <c r="N14" s="76" t="s">
        <v>64</v>
      </c>
      <c r="O14" s="14" t="s">
        <v>30</v>
      </c>
      <c r="P14" s="19"/>
      <c r="Q14" s="16"/>
    </row>
    <row r="15" spans="1:17" s="17" customFormat="1" hidden="1" x14ac:dyDescent="0.25">
      <c r="A15" s="67" t="s">
        <v>1</v>
      </c>
      <c r="B15" s="13" t="s">
        <v>1</v>
      </c>
      <c r="C15" s="76"/>
      <c r="D15" s="80"/>
      <c r="E15" s="76"/>
      <c r="F15" s="76"/>
      <c r="G15" s="14"/>
      <c r="H15" s="19"/>
      <c r="I15" s="19"/>
      <c r="J15" s="16"/>
      <c r="K15" s="76"/>
      <c r="L15" s="80"/>
      <c r="M15" s="76"/>
      <c r="N15" s="76"/>
      <c r="O15" s="14"/>
      <c r="P15" s="19"/>
      <c r="Q15" s="16"/>
    </row>
    <row r="16" spans="1:17" s="17" customFormat="1" x14ac:dyDescent="0.25">
      <c r="A16" s="67" t="s">
        <v>132</v>
      </c>
      <c r="B16" s="13" t="s">
        <v>123</v>
      </c>
      <c r="C16" s="82" t="s">
        <v>109</v>
      </c>
      <c r="D16" s="82" t="s">
        <v>109</v>
      </c>
      <c r="E16" s="82" t="s">
        <v>109</v>
      </c>
      <c r="F16" s="82" t="s">
        <v>109</v>
      </c>
      <c r="G16" s="82" t="s">
        <v>109</v>
      </c>
      <c r="H16" s="122" t="s">
        <v>109</v>
      </c>
      <c r="I16" s="82" t="s">
        <v>109</v>
      </c>
      <c r="J16" s="82" t="s">
        <v>109</v>
      </c>
      <c r="K16" s="82" t="s">
        <v>109</v>
      </c>
      <c r="L16" s="82" t="s">
        <v>109</v>
      </c>
      <c r="M16" s="82" t="s">
        <v>109</v>
      </c>
      <c r="N16" s="82" t="s">
        <v>109</v>
      </c>
      <c r="O16" s="82" t="s">
        <v>109</v>
      </c>
      <c r="P16" s="82" t="s">
        <v>109</v>
      </c>
      <c r="Q16" s="82" t="s">
        <v>109</v>
      </c>
    </row>
    <row r="17" spans="1:17" s="17" customFormat="1" ht="31.5" hidden="1" x14ac:dyDescent="0.25">
      <c r="A17" s="67" t="s">
        <v>86</v>
      </c>
      <c r="B17" s="13" t="s">
        <v>69</v>
      </c>
      <c r="C17" s="76"/>
      <c r="D17" s="76" t="s">
        <v>29</v>
      </c>
      <c r="E17" s="76"/>
      <c r="F17" s="76" t="s">
        <v>20</v>
      </c>
      <c r="G17" s="15" t="s">
        <v>32</v>
      </c>
      <c r="H17" s="19"/>
      <c r="I17" s="19"/>
      <c r="J17" s="16"/>
      <c r="K17" s="76"/>
      <c r="L17" s="76" t="s">
        <v>29</v>
      </c>
      <c r="M17" s="76"/>
      <c r="N17" s="76" t="s">
        <v>20</v>
      </c>
      <c r="O17" s="15" t="s">
        <v>32</v>
      </c>
      <c r="P17" s="19"/>
      <c r="Q17" s="16"/>
    </row>
    <row r="18" spans="1:17" s="17" customFormat="1" ht="31.5" hidden="1" x14ac:dyDescent="0.25">
      <c r="A18" s="67" t="s">
        <v>87</v>
      </c>
      <c r="B18" s="13" t="s">
        <v>70</v>
      </c>
      <c r="C18" s="76"/>
      <c r="D18" s="76" t="s">
        <v>29</v>
      </c>
      <c r="E18" s="76"/>
      <c r="F18" s="76" t="s">
        <v>20</v>
      </c>
      <c r="G18" s="15" t="s">
        <v>32</v>
      </c>
      <c r="H18" s="19"/>
      <c r="I18" s="19"/>
      <c r="J18" s="16"/>
      <c r="K18" s="76"/>
      <c r="L18" s="76" t="s">
        <v>29</v>
      </c>
      <c r="M18" s="76"/>
      <c r="N18" s="76" t="s">
        <v>20</v>
      </c>
      <c r="O18" s="15" t="s">
        <v>32</v>
      </c>
      <c r="P18" s="19"/>
      <c r="Q18" s="16"/>
    </row>
    <row r="19" spans="1:17" s="17" customFormat="1" hidden="1" x14ac:dyDescent="0.25">
      <c r="A19" s="67" t="s">
        <v>1</v>
      </c>
      <c r="B19" s="13" t="s">
        <v>1</v>
      </c>
      <c r="C19" s="76"/>
      <c r="D19" s="76"/>
      <c r="E19" s="76"/>
      <c r="F19" s="76"/>
      <c r="G19" s="15"/>
      <c r="H19" s="19"/>
      <c r="I19" s="19"/>
      <c r="J19" s="16"/>
      <c r="K19" s="76"/>
      <c r="L19" s="76"/>
      <c r="M19" s="76"/>
      <c r="N19" s="76"/>
      <c r="O19" s="15"/>
      <c r="P19" s="19"/>
      <c r="Q19" s="16"/>
    </row>
    <row r="20" spans="1:17" s="17" customFormat="1" hidden="1" x14ac:dyDescent="0.25">
      <c r="A20" s="67" t="s">
        <v>85</v>
      </c>
      <c r="B20" s="13" t="s">
        <v>124</v>
      </c>
      <c r="C20" s="76"/>
      <c r="D20" s="76"/>
      <c r="E20" s="76"/>
      <c r="F20" s="76"/>
      <c r="G20" s="15"/>
      <c r="H20" s="19"/>
      <c r="I20" s="19"/>
      <c r="J20" s="16"/>
      <c r="K20" s="76"/>
      <c r="L20" s="76"/>
      <c r="M20" s="76"/>
      <c r="N20" s="76"/>
      <c r="O20" s="15"/>
      <c r="P20" s="19"/>
      <c r="Q20" s="16"/>
    </row>
    <row r="21" spans="1:17" s="17" customFormat="1" ht="31.5" hidden="1" x14ac:dyDescent="0.25">
      <c r="A21" s="67" t="s">
        <v>88</v>
      </c>
      <c r="B21" s="13" t="s">
        <v>71</v>
      </c>
      <c r="C21" s="18"/>
      <c r="D21" s="76" t="s">
        <v>120</v>
      </c>
      <c r="E21" s="19"/>
      <c r="F21" s="76" t="s">
        <v>11</v>
      </c>
      <c r="G21" s="15" t="s">
        <v>33</v>
      </c>
      <c r="H21" s="19"/>
      <c r="I21" s="19"/>
      <c r="J21" s="16"/>
      <c r="K21" s="18"/>
      <c r="L21" s="76" t="s">
        <v>120</v>
      </c>
      <c r="M21" s="19"/>
      <c r="N21" s="76" t="s">
        <v>11</v>
      </c>
      <c r="O21" s="15" t="s">
        <v>33</v>
      </c>
      <c r="P21" s="19"/>
      <c r="Q21" s="16"/>
    </row>
    <row r="22" spans="1:17" s="17" customFormat="1" ht="31.5" hidden="1" x14ac:dyDescent="0.25">
      <c r="A22" s="67" t="s">
        <v>89</v>
      </c>
      <c r="B22" s="13" t="s">
        <v>72</v>
      </c>
      <c r="C22" s="18"/>
      <c r="D22" s="76" t="s">
        <v>120</v>
      </c>
      <c r="E22" s="19"/>
      <c r="F22" s="76" t="s">
        <v>11</v>
      </c>
      <c r="G22" s="15" t="s">
        <v>33</v>
      </c>
      <c r="H22" s="19"/>
      <c r="I22" s="19"/>
      <c r="J22" s="16"/>
      <c r="K22" s="18"/>
      <c r="L22" s="76" t="s">
        <v>120</v>
      </c>
      <c r="M22" s="19"/>
      <c r="N22" s="76" t="s">
        <v>11</v>
      </c>
      <c r="O22" s="15" t="s">
        <v>33</v>
      </c>
      <c r="P22" s="19"/>
      <c r="Q22" s="16"/>
    </row>
    <row r="23" spans="1:17" s="17" customFormat="1" hidden="1" x14ac:dyDescent="0.25">
      <c r="A23" s="67" t="s">
        <v>1</v>
      </c>
      <c r="B23" s="13" t="s">
        <v>1</v>
      </c>
      <c r="C23" s="18"/>
      <c r="D23" s="76"/>
      <c r="E23" s="19"/>
      <c r="F23" s="76"/>
      <c r="G23" s="15"/>
      <c r="H23" s="19"/>
      <c r="I23" s="19"/>
      <c r="J23" s="16"/>
      <c r="K23" s="18"/>
      <c r="L23" s="76"/>
      <c r="M23" s="19"/>
      <c r="N23" s="76"/>
      <c r="O23" s="15"/>
      <c r="P23" s="19"/>
      <c r="Q23" s="16"/>
    </row>
    <row r="24" spans="1:17" s="17" customFormat="1" ht="47.25" x14ac:dyDescent="0.25">
      <c r="A24" s="67">
        <v>4</v>
      </c>
      <c r="B24" s="13" t="s">
        <v>4</v>
      </c>
      <c r="C24" s="82" t="s">
        <v>109</v>
      </c>
      <c r="D24" s="76" t="s">
        <v>74</v>
      </c>
      <c r="E24" s="20" t="s">
        <v>90</v>
      </c>
      <c r="F24" s="20" t="s">
        <v>28</v>
      </c>
      <c r="G24" s="15" t="s">
        <v>34</v>
      </c>
      <c r="H24" s="122" t="s">
        <v>109</v>
      </c>
      <c r="I24" s="82" t="s">
        <v>109</v>
      </c>
      <c r="J24" s="82" t="s">
        <v>109</v>
      </c>
      <c r="K24" s="82" t="s">
        <v>109</v>
      </c>
      <c r="L24" s="76" t="s">
        <v>74</v>
      </c>
      <c r="M24" s="20" t="s">
        <v>90</v>
      </c>
      <c r="N24" s="20" t="s">
        <v>28</v>
      </c>
      <c r="O24" s="15" t="s">
        <v>34</v>
      </c>
      <c r="P24" s="82" t="s">
        <v>109</v>
      </c>
      <c r="Q24" s="82" t="s">
        <v>109</v>
      </c>
    </row>
    <row r="25" spans="1:17" s="17" customFormat="1" ht="47.25" x14ac:dyDescent="0.25">
      <c r="A25" s="67">
        <v>5</v>
      </c>
      <c r="B25" s="13" t="s">
        <v>16</v>
      </c>
      <c r="C25" s="82" t="s">
        <v>109</v>
      </c>
      <c r="D25" s="76" t="s">
        <v>109</v>
      </c>
      <c r="E25" s="20" t="s">
        <v>91</v>
      </c>
      <c r="F25" s="20" t="s">
        <v>28</v>
      </c>
      <c r="G25" s="14" t="s">
        <v>35</v>
      </c>
      <c r="H25" s="16" t="s">
        <v>109</v>
      </c>
      <c r="I25" s="16" t="s">
        <v>109</v>
      </c>
      <c r="J25" s="16" t="s">
        <v>109</v>
      </c>
      <c r="K25" s="82" t="s">
        <v>109</v>
      </c>
      <c r="L25" s="76" t="s">
        <v>109</v>
      </c>
      <c r="M25" s="20" t="s">
        <v>91</v>
      </c>
      <c r="N25" s="20" t="s">
        <v>28</v>
      </c>
      <c r="O25" s="14" t="s">
        <v>35</v>
      </c>
      <c r="P25" s="16" t="s">
        <v>109</v>
      </c>
      <c r="Q25" s="16" t="s">
        <v>109</v>
      </c>
    </row>
    <row r="26" spans="1:17" s="17" customFormat="1" ht="63" hidden="1" x14ac:dyDescent="0.25">
      <c r="A26" s="67" t="s">
        <v>92</v>
      </c>
      <c r="B26" s="13" t="s">
        <v>67</v>
      </c>
      <c r="C26" s="76"/>
      <c r="D26" s="76" t="s">
        <v>109</v>
      </c>
      <c r="E26" s="20"/>
      <c r="F26" s="20" t="s">
        <v>28</v>
      </c>
      <c r="G26" s="15" t="s">
        <v>35</v>
      </c>
      <c r="H26" s="16" t="s">
        <v>109</v>
      </c>
      <c r="I26" s="16" t="s">
        <v>109</v>
      </c>
      <c r="J26" s="16" t="s">
        <v>109</v>
      </c>
      <c r="K26" s="76"/>
      <c r="L26" s="76" t="s">
        <v>109</v>
      </c>
      <c r="M26" s="20"/>
      <c r="N26" s="20" t="s">
        <v>28</v>
      </c>
      <c r="O26" s="15" t="s">
        <v>35</v>
      </c>
      <c r="P26" s="16" t="s">
        <v>109</v>
      </c>
      <c r="Q26" s="16" t="s">
        <v>109</v>
      </c>
    </row>
    <row r="27" spans="1:17" s="17" customFormat="1" ht="63" hidden="1" x14ac:dyDescent="0.25">
      <c r="A27" s="67" t="s">
        <v>93</v>
      </c>
      <c r="B27" s="13" t="s">
        <v>68</v>
      </c>
      <c r="C27" s="76"/>
      <c r="D27" s="76" t="s">
        <v>109</v>
      </c>
      <c r="E27" s="20"/>
      <c r="F27" s="20" t="s">
        <v>28</v>
      </c>
      <c r="G27" s="15" t="s">
        <v>35</v>
      </c>
      <c r="H27" s="16" t="s">
        <v>109</v>
      </c>
      <c r="I27" s="16" t="s">
        <v>109</v>
      </c>
      <c r="J27" s="16" t="s">
        <v>109</v>
      </c>
      <c r="K27" s="76"/>
      <c r="L27" s="76" t="s">
        <v>109</v>
      </c>
      <c r="M27" s="20"/>
      <c r="N27" s="20" t="s">
        <v>28</v>
      </c>
      <c r="O27" s="15" t="s">
        <v>35</v>
      </c>
      <c r="P27" s="16" t="s">
        <v>109</v>
      </c>
      <c r="Q27" s="16" t="s">
        <v>109</v>
      </c>
    </row>
    <row r="28" spans="1:17" s="17" customFormat="1" ht="18.75" hidden="1" x14ac:dyDescent="0.25">
      <c r="A28" s="67" t="s">
        <v>1</v>
      </c>
      <c r="B28" s="13" t="s">
        <v>1</v>
      </c>
      <c r="C28" s="76"/>
      <c r="D28" s="76" t="s">
        <v>109</v>
      </c>
      <c r="E28" s="20"/>
      <c r="F28" s="20" t="s">
        <v>28</v>
      </c>
      <c r="G28" s="15" t="s">
        <v>35</v>
      </c>
      <c r="H28" s="16" t="s">
        <v>109</v>
      </c>
      <c r="I28" s="16" t="s">
        <v>109</v>
      </c>
      <c r="J28" s="16" t="s">
        <v>109</v>
      </c>
      <c r="K28" s="76"/>
      <c r="L28" s="76" t="s">
        <v>109</v>
      </c>
      <c r="M28" s="20"/>
      <c r="N28" s="20" t="s">
        <v>28</v>
      </c>
      <c r="O28" s="15" t="s">
        <v>35</v>
      </c>
      <c r="P28" s="16" t="s">
        <v>109</v>
      </c>
      <c r="Q28" s="16" t="s">
        <v>109</v>
      </c>
    </row>
    <row r="29" spans="1:17" s="17" customFormat="1" ht="18.75" hidden="1" x14ac:dyDescent="0.25">
      <c r="A29" s="67" t="s">
        <v>94</v>
      </c>
      <c r="B29" s="13" t="s">
        <v>65</v>
      </c>
      <c r="C29" s="76"/>
      <c r="D29" s="76" t="s">
        <v>109</v>
      </c>
      <c r="E29" s="20"/>
      <c r="F29" s="20" t="s">
        <v>28</v>
      </c>
      <c r="G29" s="15" t="s">
        <v>35</v>
      </c>
      <c r="H29" s="16" t="s">
        <v>109</v>
      </c>
      <c r="I29" s="16" t="s">
        <v>109</v>
      </c>
      <c r="J29" s="16" t="s">
        <v>109</v>
      </c>
      <c r="K29" s="76"/>
      <c r="L29" s="76" t="s">
        <v>109</v>
      </c>
      <c r="M29" s="20"/>
      <c r="N29" s="20" t="s">
        <v>28</v>
      </c>
      <c r="O29" s="15" t="s">
        <v>35</v>
      </c>
      <c r="P29" s="16" t="s">
        <v>109</v>
      </c>
      <c r="Q29" s="16" t="s">
        <v>109</v>
      </c>
    </row>
    <row r="30" spans="1:17" s="17" customFormat="1" ht="18.75" hidden="1" x14ac:dyDescent="0.25">
      <c r="A30" s="67" t="s">
        <v>94</v>
      </c>
      <c r="B30" s="13" t="s">
        <v>66</v>
      </c>
      <c r="C30" s="76"/>
      <c r="D30" s="76" t="s">
        <v>109</v>
      </c>
      <c r="E30" s="20"/>
      <c r="F30" s="20" t="s">
        <v>28</v>
      </c>
      <c r="G30" s="15" t="s">
        <v>35</v>
      </c>
      <c r="H30" s="16" t="s">
        <v>109</v>
      </c>
      <c r="I30" s="16" t="s">
        <v>109</v>
      </c>
      <c r="J30" s="16" t="s">
        <v>109</v>
      </c>
      <c r="K30" s="76"/>
      <c r="L30" s="76" t="s">
        <v>109</v>
      </c>
      <c r="M30" s="20"/>
      <c r="N30" s="20" t="s">
        <v>28</v>
      </c>
      <c r="O30" s="15" t="s">
        <v>35</v>
      </c>
      <c r="P30" s="16" t="s">
        <v>109</v>
      </c>
      <c r="Q30" s="16" t="s">
        <v>109</v>
      </c>
    </row>
    <row r="31" spans="1:17" s="17" customFormat="1" ht="18.75" hidden="1" x14ac:dyDescent="0.25">
      <c r="A31" s="67"/>
      <c r="B31" s="13" t="s">
        <v>1</v>
      </c>
      <c r="C31" s="76"/>
      <c r="D31" s="76" t="s">
        <v>109</v>
      </c>
      <c r="E31" s="20"/>
      <c r="F31" s="20" t="s">
        <v>28</v>
      </c>
      <c r="G31" s="15" t="s">
        <v>35</v>
      </c>
      <c r="H31" s="16" t="s">
        <v>109</v>
      </c>
      <c r="I31" s="16" t="s">
        <v>109</v>
      </c>
      <c r="J31" s="16" t="s">
        <v>109</v>
      </c>
      <c r="K31" s="76"/>
      <c r="L31" s="76" t="s">
        <v>109</v>
      </c>
      <c r="M31" s="20"/>
      <c r="N31" s="20" t="s">
        <v>28</v>
      </c>
      <c r="O31" s="15" t="s">
        <v>35</v>
      </c>
      <c r="P31" s="16" t="s">
        <v>109</v>
      </c>
      <c r="Q31" s="16" t="s">
        <v>109</v>
      </c>
    </row>
    <row r="32" spans="1:17" s="17" customFormat="1" ht="18.75" hidden="1" x14ac:dyDescent="0.25">
      <c r="A32" s="67" t="s">
        <v>94</v>
      </c>
      <c r="B32" s="13" t="s">
        <v>69</v>
      </c>
      <c r="C32" s="76"/>
      <c r="D32" s="76" t="s">
        <v>109</v>
      </c>
      <c r="E32" s="20"/>
      <c r="F32" s="20" t="s">
        <v>28</v>
      </c>
      <c r="G32" s="15" t="s">
        <v>35</v>
      </c>
      <c r="H32" s="16" t="s">
        <v>109</v>
      </c>
      <c r="I32" s="16" t="s">
        <v>109</v>
      </c>
      <c r="J32" s="16" t="s">
        <v>109</v>
      </c>
      <c r="K32" s="76"/>
      <c r="L32" s="76" t="s">
        <v>109</v>
      </c>
      <c r="M32" s="20"/>
      <c r="N32" s="20" t="s">
        <v>28</v>
      </c>
      <c r="O32" s="15" t="s">
        <v>35</v>
      </c>
      <c r="P32" s="16" t="s">
        <v>109</v>
      </c>
      <c r="Q32" s="16" t="s">
        <v>109</v>
      </c>
    </row>
    <row r="33" spans="1:17" s="17" customFormat="1" ht="18.75" hidden="1" x14ac:dyDescent="0.25">
      <c r="A33" s="67" t="s">
        <v>94</v>
      </c>
      <c r="B33" s="13" t="s">
        <v>70</v>
      </c>
      <c r="C33" s="76"/>
      <c r="D33" s="76" t="s">
        <v>109</v>
      </c>
      <c r="E33" s="20"/>
      <c r="F33" s="20" t="s">
        <v>28</v>
      </c>
      <c r="G33" s="15" t="s">
        <v>35</v>
      </c>
      <c r="H33" s="16" t="s">
        <v>109</v>
      </c>
      <c r="I33" s="16" t="s">
        <v>109</v>
      </c>
      <c r="J33" s="16" t="s">
        <v>109</v>
      </c>
      <c r="K33" s="76"/>
      <c r="L33" s="76" t="s">
        <v>109</v>
      </c>
      <c r="M33" s="20"/>
      <c r="N33" s="20" t="s">
        <v>28</v>
      </c>
      <c r="O33" s="15" t="s">
        <v>35</v>
      </c>
      <c r="P33" s="16" t="s">
        <v>109</v>
      </c>
      <c r="Q33" s="16" t="s">
        <v>109</v>
      </c>
    </row>
    <row r="34" spans="1:17" s="17" customFormat="1" ht="18.75" hidden="1" x14ac:dyDescent="0.25">
      <c r="A34" s="67"/>
      <c r="B34" s="13" t="s">
        <v>1</v>
      </c>
      <c r="C34" s="76"/>
      <c r="D34" s="76" t="s">
        <v>109</v>
      </c>
      <c r="E34" s="20"/>
      <c r="F34" s="20" t="s">
        <v>28</v>
      </c>
      <c r="G34" s="15" t="s">
        <v>35</v>
      </c>
      <c r="H34" s="16" t="s">
        <v>109</v>
      </c>
      <c r="I34" s="16" t="s">
        <v>109</v>
      </c>
      <c r="J34" s="16" t="s">
        <v>109</v>
      </c>
      <c r="K34" s="76"/>
      <c r="L34" s="76" t="s">
        <v>109</v>
      </c>
      <c r="M34" s="20"/>
      <c r="N34" s="20" t="s">
        <v>28</v>
      </c>
      <c r="O34" s="15" t="s">
        <v>35</v>
      </c>
      <c r="P34" s="16" t="s">
        <v>109</v>
      </c>
      <c r="Q34" s="16" t="s">
        <v>109</v>
      </c>
    </row>
    <row r="35" spans="1:17" s="17" customFormat="1" x14ac:dyDescent="0.25">
      <c r="A35" s="67">
        <v>6</v>
      </c>
      <c r="B35" s="13" t="s">
        <v>18</v>
      </c>
      <c r="C35" s="82" t="s">
        <v>109</v>
      </c>
      <c r="D35" s="82" t="s">
        <v>109</v>
      </c>
      <c r="E35" s="82" t="s">
        <v>109</v>
      </c>
      <c r="F35" s="82" t="s">
        <v>109</v>
      </c>
      <c r="G35" s="82" t="s">
        <v>109</v>
      </c>
      <c r="H35" s="122" t="s">
        <v>109</v>
      </c>
      <c r="I35" s="82" t="s">
        <v>109</v>
      </c>
      <c r="J35" s="82" t="s">
        <v>109</v>
      </c>
      <c r="K35" s="82" t="s">
        <v>109</v>
      </c>
      <c r="L35" s="82" t="s">
        <v>109</v>
      </c>
      <c r="M35" s="82" t="s">
        <v>109</v>
      </c>
      <c r="N35" s="82" t="s">
        <v>109</v>
      </c>
      <c r="O35" s="82" t="s">
        <v>109</v>
      </c>
      <c r="P35" s="82" t="s">
        <v>109</v>
      </c>
      <c r="Q35" s="82" t="s">
        <v>109</v>
      </c>
    </row>
    <row r="36" spans="1:17" s="17" customFormat="1" ht="63" hidden="1" x14ac:dyDescent="0.25">
      <c r="A36" s="67" t="s">
        <v>99</v>
      </c>
      <c r="B36" s="13" t="s">
        <v>67</v>
      </c>
      <c r="C36" s="76"/>
      <c r="D36" s="76"/>
      <c r="E36" s="1">
        <v>1</v>
      </c>
      <c r="F36" s="76" t="s">
        <v>20</v>
      </c>
      <c r="G36" s="14" t="s">
        <v>38</v>
      </c>
      <c r="H36" s="19"/>
      <c r="I36" s="19"/>
      <c r="J36" s="16"/>
      <c r="K36" s="76"/>
      <c r="L36" s="76"/>
      <c r="M36" s="1">
        <v>1</v>
      </c>
      <c r="N36" s="76" t="s">
        <v>20</v>
      </c>
      <c r="O36" s="14" t="s">
        <v>38</v>
      </c>
      <c r="P36" s="19"/>
      <c r="Q36" s="16"/>
    </row>
    <row r="37" spans="1:17" s="17" customFormat="1" ht="63" hidden="1" x14ac:dyDescent="0.25">
      <c r="A37" s="67" t="s">
        <v>100</v>
      </c>
      <c r="B37" s="13" t="s">
        <v>68</v>
      </c>
      <c r="C37" s="76"/>
      <c r="D37" s="76"/>
      <c r="E37" s="1">
        <v>1</v>
      </c>
      <c r="F37" s="76" t="s">
        <v>20</v>
      </c>
      <c r="G37" s="14" t="s">
        <v>38</v>
      </c>
      <c r="H37" s="19"/>
      <c r="I37" s="19"/>
      <c r="J37" s="16"/>
      <c r="K37" s="76"/>
      <c r="L37" s="76"/>
      <c r="M37" s="1">
        <v>1</v>
      </c>
      <c r="N37" s="76" t="s">
        <v>20</v>
      </c>
      <c r="O37" s="14" t="s">
        <v>38</v>
      </c>
      <c r="P37" s="19"/>
      <c r="Q37" s="16"/>
    </row>
    <row r="38" spans="1:17" s="17" customFormat="1" hidden="1" x14ac:dyDescent="0.25">
      <c r="A38" s="67" t="s">
        <v>1</v>
      </c>
      <c r="B38" s="13" t="s">
        <v>1</v>
      </c>
      <c r="C38" s="76"/>
      <c r="D38" s="76"/>
      <c r="E38" s="1" t="s">
        <v>1</v>
      </c>
      <c r="F38" s="76" t="s">
        <v>20</v>
      </c>
      <c r="G38" s="14" t="s">
        <v>38</v>
      </c>
      <c r="H38" s="19"/>
      <c r="I38" s="19"/>
      <c r="J38" s="16"/>
      <c r="K38" s="76"/>
      <c r="L38" s="76"/>
      <c r="M38" s="1" t="s">
        <v>1</v>
      </c>
      <c r="N38" s="76" t="s">
        <v>20</v>
      </c>
      <c r="O38" s="14" t="s">
        <v>38</v>
      </c>
      <c r="P38" s="19"/>
      <c r="Q38" s="16"/>
    </row>
    <row r="39" spans="1:17" s="17" customFormat="1" hidden="1" x14ac:dyDescent="0.25">
      <c r="A39" s="67" t="s">
        <v>102</v>
      </c>
      <c r="B39" s="13" t="s">
        <v>65</v>
      </c>
      <c r="C39" s="76"/>
      <c r="D39" s="76"/>
      <c r="E39" s="1">
        <v>1</v>
      </c>
      <c r="F39" s="76" t="s">
        <v>20</v>
      </c>
      <c r="G39" s="14" t="s">
        <v>38</v>
      </c>
      <c r="H39" s="19"/>
      <c r="I39" s="19"/>
      <c r="J39" s="16"/>
      <c r="K39" s="76"/>
      <c r="L39" s="76"/>
      <c r="M39" s="1">
        <v>1</v>
      </c>
      <c r="N39" s="76" t="s">
        <v>20</v>
      </c>
      <c r="O39" s="14" t="s">
        <v>38</v>
      </c>
      <c r="P39" s="19"/>
      <c r="Q39" s="16"/>
    </row>
    <row r="40" spans="1:17" s="17" customFormat="1" hidden="1" x14ac:dyDescent="0.25">
      <c r="A40" s="67" t="s">
        <v>102</v>
      </c>
      <c r="B40" s="13" t="s">
        <v>66</v>
      </c>
      <c r="C40" s="76"/>
      <c r="D40" s="76"/>
      <c r="E40" s="1">
        <v>1</v>
      </c>
      <c r="F40" s="76" t="s">
        <v>20</v>
      </c>
      <c r="G40" s="14" t="s">
        <v>38</v>
      </c>
      <c r="H40" s="19"/>
      <c r="I40" s="19"/>
      <c r="J40" s="16"/>
      <c r="K40" s="76"/>
      <c r="L40" s="76"/>
      <c r="M40" s="1">
        <v>1</v>
      </c>
      <c r="N40" s="76" t="s">
        <v>20</v>
      </c>
      <c r="O40" s="14" t="s">
        <v>38</v>
      </c>
      <c r="P40" s="19"/>
      <c r="Q40" s="16"/>
    </row>
    <row r="41" spans="1:17" s="17" customFormat="1" hidden="1" x14ac:dyDescent="0.25">
      <c r="A41" s="67" t="s">
        <v>1</v>
      </c>
      <c r="B41" s="13" t="s">
        <v>1</v>
      </c>
      <c r="C41" s="76"/>
      <c r="D41" s="76"/>
      <c r="E41" s="1" t="s">
        <v>1</v>
      </c>
      <c r="F41" s="76" t="s">
        <v>20</v>
      </c>
      <c r="G41" s="14" t="s">
        <v>38</v>
      </c>
      <c r="H41" s="19"/>
      <c r="I41" s="19"/>
      <c r="J41" s="16"/>
      <c r="K41" s="76"/>
      <c r="L41" s="76"/>
      <c r="M41" s="1" t="s">
        <v>1</v>
      </c>
      <c r="N41" s="76" t="s">
        <v>20</v>
      </c>
      <c r="O41" s="14" t="s">
        <v>38</v>
      </c>
      <c r="P41" s="19"/>
      <c r="Q41" s="16"/>
    </row>
    <row r="42" spans="1:17" s="17" customFormat="1" hidden="1" x14ac:dyDescent="0.25">
      <c r="A42" s="67" t="s">
        <v>102</v>
      </c>
      <c r="B42" s="13" t="s">
        <v>69</v>
      </c>
      <c r="C42" s="76"/>
      <c r="D42" s="76"/>
      <c r="E42" s="1">
        <v>1</v>
      </c>
      <c r="F42" s="76" t="s">
        <v>20</v>
      </c>
      <c r="G42" s="14" t="s">
        <v>38</v>
      </c>
      <c r="H42" s="19"/>
      <c r="I42" s="19"/>
      <c r="J42" s="16"/>
      <c r="K42" s="76"/>
      <c r="L42" s="76"/>
      <c r="M42" s="1">
        <v>1</v>
      </c>
      <c r="N42" s="76" t="s">
        <v>20</v>
      </c>
      <c r="O42" s="14" t="s">
        <v>38</v>
      </c>
      <c r="P42" s="19"/>
      <c r="Q42" s="16"/>
    </row>
    <row r="43" spans="1:17" s="17" customFormat="1" hidden="1" x14ac:dyDescent="0.25">
      <c r="A43" s="67" t="s">
        <v>102</v>
      </c>
      <c r="B43" s="13" t="s">
        <v>70</v>
      </c>
      <c r="C43" s="76"/>
      <c r="D43" s="76"/>
      <c r="E43" s="1">
        <v>1</v>
      </c>
      <c r="F43" s="76" t="s">
        <v>20</v>
      </c>
      <c r="G43" s="14" t="s">
        <v>38</v>
      </c>
      <c r="H43" s="19"/>
      <c r="I43" s="19"/>
      <c r="J43" s="16"/>
      <c r="K43" s="76"/>
      <c r="L43" s="76"/>
      <c r="M43" s="1">
        <v>1</v>
      </c>
      <c r="N43" s="76" t="s">
        <v>20</v>
      </c>
      <c r="O43" s="14" t="s">
        <v>38</v>
      </c>
      <c r="P43" s="19"/>
      <c r="Q43" s="16"/>
    </row>
    <row r="44" spans="1:17" s="17" customFormat="1" hidden="1" x14ac:dyDescent="0.25">
      <c r="A44" s="67" t="s">
        <v>1</v>
      </c>
      <c r="B44" s="13" t="s">
        <v>1</v>
      </c>
      <c r="C44" s="76"/>
      <c r="D44" s="76"/>
      <c r="E44" s="1" t="s">
        <v>1</v>
      </c>
      <c r="F44" s="76" t="s">
        <v>20</v>
      </c>
      <c r="G44" s="14" t="s">
        <v>38</v>
      </c>
      <c r="H44" s="19"/>
      <c r="I44" s="19"/>
      <c r="J44" s="16"/>
      <c r="K44" s="76"/>
      <c r="L44" s="76"/>
      <c r="M44" s="1" t="s">
        <v>1</v>
      </c>
      <c r="N44" s="76" t="s">
        <v>20</v>
      </c>
      <c r="O44" s="14" t="s">
        <v>38</v>
      </c>
      <c r="P44" s="19"/>
      <c r="Q44" s="16"/>
    </row>
    <row r="45" spans="1:17" s="17" customFormat="1" ht="54.75" customHeight="1" x14ac:dyDescent="0.25">
      <c r="A45" s="67"/>
      <c r="B45" s="126" t="s">
        <v>73</v>
      </c>
      <c r="C45" s="77" t="s">
        <v>109</v>
      </c>
      <c r="D45" s="77" t="s">
        <v>109</v>
      </c>
      <c r="E45" s="77" t="s">
        <v>109</v>
      </c>
      <c r="F45" s="77" t="s">
        <v>109</v>
      </c>
      <c r="G45" s="77" t="s">
        <v>109</v>
      </c>
      <c r="H45" s="123" t="s">
        <v>109</v>
      </c>
      <c r="I45" s="77" t="s">
        <v>109</v>
      </c>
      <c r="J45" s="22">
        <f>J13</f>
        <v>0</v>
      </c>
      <c r="K45" s="77" t="s">
        <v>109</v>
      </c>
      <c r="L45" s="77" t="s">
        <v>109</v>
      </c>
      <c r="M45" s="77" t="s">
        <v>109</v>
      </c>
      <c r="N45" s="77" t="s">
        <v>109</v>
      </c>
      <c r="O45" s="77" t="s">
        <v>109</v>
      </c>
      <c r="P45" s="77" t="s">
        <v>109</v>
      </c>
      <c r="Q45" s="82" t="s">
        <v>109</v>
      </c>
    </row>
    <row r="46" spans="1:17" s="17" customFormat="1" x14ac:dyDescent="0.25">
      <c r="A46" s="69"/>
      <c r="B46" s="29"/>
      <c r="C46" s="26"/>
      <c r="D46" s="26"/>
      <c r="E46" s="26"/>
      <c r="F46" s="26"/>
      <c r="G46" s="26"/>
      <c r="H46" s="30"/>
      <c r="I46" s="30"/>
      <c r="J46" s="31"/>
      <c r="K46" s="3"/>
      <c r="L46" s="4"/>
      <c r="M46" s="4"/>
    </row>
    <row r="47" spans="1:17" s="53" customFormat="1" ht="18.75" customHeight="1" x14ac:dyDescent="0.25">
      <c r="A47" s="153"/>
      <c r="B47" s="153"/>
      <c r="C47" s="153"/>
      <c r="D47" s="153"/>
      <c r="E47" s="153"/>
      <c r="F47" s="153"/>
      <c r="G47" s="153"/>
      <c r="H47" s="78"/>
      <c r="I47" s="124"/>
      <c r="J47" s="35"/>
    </row>
    <row r="48" spans="1:17" s="53" customFormat="1" ht="41.25" customHeight="1" x14ac:dyDescent="0.25">
      <c r="A48" s="153"/>
      <c r="B48" s="153"/>
      <c r="C48" s="153"/>
      <c r="D48" s="153"/>
      <c r="E48" s="153"/>
      <c r="F48" s="153"/>
      <c r="G48" s="153"/>
      <c r="H48" s="78"/>
      <c r="I48" s="124"/>
      <c r="J48" s="35"/>
    </row>
    <row r="49" spans="1:10" s="53" customFormat="1" ht="38.25" customHeight="1" x14ac:dyDescent="0.25">
      <c r="A49" s="153"/>
      <c r="B49" s="153"/>
      <c r="C49" s="153"/>
      <c r="D49" s="153"/>
      <c r="E49" s="153"/>
      <c r="F49" s="153"/>
      <c r="G49" s="153"/>
      <c r="H49" s="81"/>
      <c r="I49" s="81"/>
      <c r="J49" s="35"/>
    </row>
    <row r="50" spans="1:10" s="53" customFormat="1" ht="18.75" customHeight="1" x14ac:dyDescent="0.25">
      <c r="A50" s="154"/>
      <c r="B50" s="154"/>
      <c r="C50" s="154"/>
      <c r="D50" s="154"/>
      <c r="E50" s="154"/>
      <c r="F50" s="154"/>
      <c r="G50" s="154"/>
      <c r="H50" s="78"/>
      <c r="I50" s="124"/>
      <c r="J50" s="35"/>
    </row>
    <row r="51" spans="1:10" s="53" customFormat="1" ht="217.5" customHeight="1" x14ac:dyDescent="0.25">
      <c r="A51" s="149"/>
      <c r="B51" s="152"/>
      <c r="C51" s="152"/>
      <c r="D51" s="152"/>
      <c r="E51" s="152"/>
      <c r="F51" s="152"/>
      <c r="G51" s="152"/>
      <c r="H51" s="78"/>
      <c r="I51" s="124"/>
      <c r="J51" s="35"/>
    </row>
    <row r="52" spans="1:10" ht="53.25" customHeight="1" x14ac:dyDescent="0.25">
      <c r="A52" s="149"/>
      <c r="B52" s="150"/>
      <c r="C52" s="150"/>
      <c r="D52" s="150"/>
      <c r="E52" s="150"/>
      <c r="F52" s="150"/>
      <c r="G52" s="150"/>
    </row>
    <row r="53" spans="1:10" x14ac:dyDescent="0.25">
      <c r="A53" s="151"/>
      <c r="B53" s="151"/>
      <c r="C53" s="151"/>
      <c r="D53" s="151"/>
      <c r="E53" s="151"/>
      <c r="F53" s="151"/>
      <c r="G53" s="151"/>
    </row>
    <row r="54" spans="1:10" x14ac:dyDescent="0.25">
      <c r="B54" s="81"/>
    </row>
    <row r="58" spans="1:10" x14ac:dyDescent="0.25">
      <c r="B58" s="81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K5:N5"/>
    <mergeCell ref="O5:Q5"/>
    <mergeCell ref="A2:Q2"/>
    <mergeCell ref="A3:A6"/>
    <mergeCell ref="B3:B6"/>
    <mergeCell ref="C3:J3"/>
    <mergeCell ref="K3:Q3"/>
    <mergeCell ref="C4:J4"/>
    <mergeCell ref="K4:Q4"/>
    <mergeCell ref="C5:F5"/>
    <mergeCell ref="G5:J5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Q30"/>
  <sheetViews>
    <sheetView view="pageBreakPreview" zoomScale="85" zoomScaleNormal="70" zoomScaleSheetLayoutView="85" workbookViewId="0">
      <selection activeCell="J17" sqref="J17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5" customWidth="1"/>
    <col min="8" max="8" width="16.75" style="55" customWidth="1"/>
    <col min="9" max="9" width="16.75" style="110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17" ht="15.75" customHeight="1" x14ac:dyDescent="0.25">
      <c r="A1" s="138" t="s">
        <v>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</row>
    <row r="2" spans="1:17" ht="15.75" customHeight="1" x14ac:dyDescent="0.25">
      <c r="A2" s="137" t="s">
        <v>0</v>
      </c>
      <c r="B2" s="131" t="s">
        <v>2</v>
      </c>
      <c r="C2" s="133" t="s">
        <v>42</v>
      </c>
      <c r="D2" s="133"/>
      <c r="E2" s="133"/>
      <c r="F2" s="133"/>
      <c r="G2" s="133"/>
      <c r="H2" s="133"/>
      <c r="I2" s="133"/>
      <c r="J2" s="133"/>
      <c r="K2" s="133" t="s">
        <v>43</v>
      </c>
      <c r="L2" s="133"/>
      <c r="M2" s="133"/>
      <c r="N2" s="133"/>
      <c r="O2" s="133"/>
      <c r="P2" s="133"/>
      <c r="Q2" s="133"/>
    </row>
    <row r="3" spans="1:17" ht="45" customHeight="1" x14ac:dyDescent="0.25">
      <c r="A3" s="137"/>
      <c r="B3" s="131"/>
      <c r="C3" s="134" t="s">
        <v>134</v>
      </c>
      <c r="D3" s="135"/>
      <c r="E3" s="135"/>
      <c r="F3" s="135"/>
      <c r="G3" s="135"/>
      <c r="H3" s="135"/>
      <c r="I3" s="135"/>
      <c r="J3" s="136"/>
      <c r="K3" s="134" t="s">
        <v>135</v>
      </c>
      <c r="L3" s="135"/>
      <c r="M3" s="135"/>
      <c r="N3" s="135"/>
      <c r="O3" s="135"/>
      <c r="P3" s="135"/>
      <c r="Q3" s="136"/>
    </row>
    <row r="4" spans="1:17" ht="33.75" customHeight="1" x14ac:dyDescent="0.25">
      <c r="A4" s="137"/>
      <c r="B4" s="131"/>
      <c r="C4" s="131" t="s">
        <v>12</v>
      </c>
      <c r="D4" s="131"/>
      <c r="E4" s="131"/>
      <c r="F4" s="131"/>
      <c r="G4" s="131" t="s">
        <v>110</v>
      </c>
      <c r="H4" s="132"/>
      <c r="I4" s="132"/>
      <c r="J4" s="132"/>
      <c r="K4" s="131" t="s">
        <v>12</v>
      </c>
      <c r="L4" s="131"/>
      <c r="M4" s="131"/>
      <c r="N4" s="131"/>
      <c r="O4" s="131" t="s">
        <v>110</v>
      </c>
      <c r="P4" s="132"/>
      <c r="Q4" s="132"/>
    </row>
    <row r="5" spans="1:17" s="7" customFormat="1" ht="94.5" x14ac:dyDescent="0.25">
      <c r="A5" s="137"/>
      <c r="B5" s="131"/>
      <c r="C5" s="61" t="s">
        <v>27</v>
      </c>
      <c r="D5" s="61" t="s">
        <v>8</v>
      </c>
      <c r="E5" s="61" t="s">
        <v>101</v>
      </c>
      <c r="F5" s="61" t="s">
        <v>10</v>
      </c>
      <c r="G5" s="61" t="s">
        <v>13</v>
      </c>
      <c r="H5" s="61" t="s">
        <v>50</v>
      </c>
      <c r="I5" s="111" t="s">
        <v>146</v>
      </c>
      <c r="J5" s="11" t="s">
        <v>51</v>
      </c>
      <c r="K5" s="61" t="s">
        <v>27</v>
      </c>
      <c r="L5" s="61" t="s">
        <v>8</v>
      </c>
      <c r="M5" s="61" t="s">
        <v>101</v>
      </c>
      <c r="N5" s="61" t="s">
        <v>10</v>
      </c>
      <c r="O5" s="61" t="s">
        <v>13</v>
      </c>
      <c r="P5" s="61" t="s">
        <v>52</v>
      </c>
      <c r="Q5" s="11" t="s">
        <v>51</v>
      </c>
    </row>
    <row r="6" spans="1:17" s="10" customFormat="1" x14ac:dyDescent="0.25">
      <c r="A6" s="64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111"/>
      <c r="J6" s="11">
        <v>9</v>
      </c>
      <c r="K6" s="61">
        <v>10</v>
      </c>
      <c r="L6" s="11">
        <v>11</v>
      </c>
      <c r="M6" s="61">
        <v>12</v>
      </c>
      <c r="N6" s="11">
        <v>13</v>
      </c>
      <c r="O6" s="61">
        <v>14</v>
      </c>
      <c r="P6" s="11">
        <v>15</v>
      </c>
      <c r="Q6" s="61">
        <v>16</v>
      </c>
    </row>
    <row r="7" spans="1:17" s="17" customFormat="1" ht="56.25" customHeight="1" x14ac:dyDescent="0.25">
      <c r="A7" s="65">
        <v>1</v>
      </c>
      <c r="B7" s="13" t="s">
        <v>112</v>
      </c>
      <c r="C7" s="61" t="s">
        <v>109</v>
      </c>
      <c r="D7" s="61" t="s">
        <v>109</v>
      </c>
      <c r="E7" s="61" t="s">
        <v>109</v>
      </c>
      <c r="F7" s="61" t="s">
        <v>109</v>
      </c>
      <c r="G7" s="61" t="s">
        <v>109</v>
      </c>
      <c r="H7" s="61" t="s">
        <v>109</v>
      </c>
      <c r="I7" s="111" t="s">
        <v>109</v>
      </c>
      <c r="J7" s="61" t="s">
        <v>109</v>
      </c>
      <c r="K7" s="61" t="s">
        <v>109</v>
      </c>
      <c r="L7" s="61" t="s">
        <v>109</v>
      </c>
      <c r="M7" s="61" t="s">
        <v>109</v>
      </c>
      <c r="N7" s="61" t="s">
        <v>109</v>
      </c>
      <c r="O7" s="61" t="s">
        <v>109</v>
      </c>
      <c r="P7" s="61" t="s">
        <v>109</v>
      </c>
      <c r="Q7" s="61" t="s">
        <v>109</v>
      </c>
    </row>
    <row r="8" spans="1:17" s="17" customFormat="1" ht="31.5" x14ac:dyDescent="0.25">
      <c r="A8" s="65" t="s">
        <v>80</v>
      </c>
      <c r="B8" s="8" t="s">
        <v>165</v>
      </c>
      <c r="C8" s="8">
        <v>10</v>
      </c>
      <c r="D8" s="128" t="s">
        <v>166</v>
      </c>
      <c r="E8" s="8">
        <v>1</v>
      </c>
      <c r="F8" s="8" t="s">
        <v>167</v>
      </c>
      <c r="G8" s="129" t="s">
        <v>168</v>
      </c>
      <c r="H8" s="86">
        <v>3571.53</v>
      </c>
      <c r="I8" s="130">
        <v>1.26</v>
      </c>
      <c r="J8" s="22">
        <f>H8*I8</f>
        <v>4500.1278000000002</v>
      </c>
      <c r="K8" s="61" t="s">
        <v>109</v>
      </c>
      <c r="L8" s="61" t="s">
        <v>109</v>
      </c>
      <c r="M8" s="61" t="s">
        <v>109</v>
      </c>
      <c r="N8" s="61" t="s">
        <v>109</v>
      </c>
      <c r="O8" s="14" t="s">
        <v>109</v>
      </c>
      <c r="P8" s="1" t="s">
        <v>109</v>
      </c>
      <c r="Q8" s="9" t="s">
        <v>109</v>
      </c>
    </row>
    <row r="9" spans="1:17" s="17" customFormat="1" hidden="1" x14ac:dyDescent="0.25">
      <c r="A9" s="65" t="s">
        <v>81</v>
      </c>
      <c r="B9" s="13"/>
      <c r="C9" s="61"/>
      <c r="D9" s="61"/>
      <c r="E9" s="61"/>
      <c r="F9" s="61" t="s">
        <v>20</v>
      </c>
      <c r="G9" s="14"/>
      <c r="H9" s="19"/>
      <c r="I9" s="19"/>
      <c r="J9" s="9"/>
      <c r="K9" s="61" t="s">
        <v>109</v>
      </c>
      <c r="L9" s="61" t="s">
        <v>109</v>
      </c>
      <c r="M9" s="61" t="s">
        <v>109</v>
      </c>
      <c r="N9" s="61" t="s">
        <v>109</v>
      </c>
      <c r="O9" s="14" t="s">
        <v>109</v>
      </c>
      <c r="P9" s="19" t="s">
        <v>109</v>
      </c>
      <c r="Q9" s="9" t="s">
        <v>109</v>
      </c>
    </row>
    <row r="10" spans="1:17" s="17" customFormat="1" hidden="1" x14ac:dyDescent="0.25">
      <c r="A10" s="65" t="s">
        <v>1</v>
      </c>
      <c r="B10" s="13" t="s">
        <v>1</v>
      </c>
      <c r="C10" s="61"/>
      <c r="D10" s="61"/>
      <c r="E10" s="61"/>
      <c r="F10" s="61"/>
      <c r="G10" s="14"/>
      <c r="H10" s="19"/>
      <c r="I10" s="19"/>
      <c r="J10" s="9"/>
      <c r="K10" s="61"/>
      <c r="L10" s="61"/>
      <c r="M10" s="61"/>
      <c r="N10" s="61"/>
      <c r="O10" s="14"/>
      <c r="P10" s="19"/>
      <c r="Q10" s="9"/>
    </row>
    <row r="11" spans="1:17" ht="33" customHeight="1" x14ac:dyDescent="0.25">
      <c r="A11" s="67">
        <v>2</v>
      </c>
      <c r="B11" s="13" t="s">
        <v>111</v>
      </c>
      <c r="C11" s="60" t="s">
        <v>109</v>
      </c>
      <c r="D11" s="60" t="s">
        <v>109</v>
      </c>
      <c r="E11" s="60" t="s">
        <v>109</v>
      </c>
      <c r="F11" s="60" t="s">
        <v>109</v>
      </c>
      <c r="G11" s="60" t="s">
        <v>109</v>
      </c>
      <c r="H11" s="60" t="s">
        <v>109</v>
      </c>
      <c r="I11" s="60" t="s">
        <v>109</v>
      </c>
      <c r="J11" s="60" t="s">
        <v>109</v>
      </c>
      <c r="K11" s="60" t="s">
        <v>109</v>
      </c>
      <c r="L11" s="60" t="s">
        <v>109</v>
      </c>
      <c r="M11" s="60" t="s">
        <v>109</v>
      </c>
      <c r="N11" s="60" t="s">
        <v>109</v>
      </c>
      <c r="O11" s="60" t="s">
        <v>109</v>
      </c>
      <c r="P11" s="60" t="s">
        <v>109</v>
      </c>
      <c r="Q11" s="60" t="s">
        <v>109</v>
      </c>
    </row>
    <row r="12" spans="1:17" ht="15.75" hidden="1" customHeight="1" x14ac:dyDescent="0.25">
      <c r="A12" s="67" t="s">
        <v>82</v>
      </c>
      <c r="B12" s="13"/>
      <c r="C12" s="60"/>
      <c r="D12" s="60"/>
      <c r="E12" s="60"/>
      <c r="F12" s="60"/>
      <c r="G12" s="58"/>
      <c r="H12" s="58"/>
      <c r="I12" s="112"/>
      <c r="J12" s="33">
        <f>H12*E12</f>
        <v>0</v>
      </c>
      <c r="K12" s="60"/>
      <c r="L12" s="60" t="s">
        <v>19</v>
      </c>
      <c r="M12" s="60"/>
      <c r="N12" s="60" t="s">
        <v>20</v>
      </c>
      <c r="O12" s="58" t="s">
        <v>39</v>
      </c>
      <c r="P12" s="58"/>
      <c r="Q12" s="33"/>
    </row>
    <row r="13" spans="1:17" ht="15.75" hidden="1" customHeight="1" x14ac:dyDescent="0.25">
      <c r="A13" s="67" t="s">
        <v>83</v>
      </c>
      <c r="B13" s="13"/>
      <c r="C13" s="60"/>
      <c r="D13" s="60"/>
      <c r="E13" s="60"/>
      <c r="F13" s="60"/>
      <c r="G13" s="58"/>
      <c r="H13" s="58"/>
      <c r="I13" s="112"/>
      <c r="J13" s="33">
        <f>H13*4</f>
        <v>0</v>
      </c>
      <c r="K13" s="60"/>
      <c r="L13" s="60" t="s">
        <v>19</v>
      </c>
      <c r="M13" s="60"/>
      <c r="N13" s="60" t="s">
        <v>20</v>
      </c>
      <c r="O13" s="58" t="s">
        <v>39</v>
      </c>
      <c r="P13" s="58"/>
      <c r="Q13" s="33"/>
    </row>
    <row r="14" spans="1:17" ht="15.75" customHeight="1" x14ac:dyDescent="0.25">
      <c r="A14" s="67" t="s">
        <v>132</v>
      </c>
      <c r="B14" s="13" t="s">
        <v>6</v>
      </c>
      <c r="C14" s="60"/>
      <c r="D14" s="60"/>
      <c r="E14" s="60"/>
      <c r="F14" s="60"/>
      <c r="G14" s="58"/>
      <c r="H14" s="58"/>
      <c r="I14" s="112"/>
      <c r="J14" s="33"/>
      <c r="K14" s="60"/>
      <c r="L14" s="60"/>
      <c r="M14" s="60"/>
      <c r="N14" s="60"/>
      <c r="O14" s="58"/>
      <c r="P14" s="58"/>
      <c r="Q14" s="33"/>
    </row>
    <row r="15" spans="1:17" ht="15.75" hidden="1" customHeight="1" x14ac:dyDescent="0.25">
      <c r="A15" s="67" t="s">
        <v>84</v>
      </c>
      <c r="B15" s="13"/>
      <c r="C15" s="60"/>
      <c r="D15" s="60"/>
      <c r="E15" s="60"/>
      <c r="F15" s="60" t="s">
        <v>153</v>
      </c>
      <c r="G15" s="112"/>
      <c r="H15" s="112"/>
      <c r="I15" s="112" t="s">
        <v>109</v>
      </c>
      <c r="J15" s="33">
        <f>H15*E15</f>
        <v>0</v>
      </c>
      <c r="K15" s="60"/>
      <c r="L15" s="60" t="s">
        <v>109</v>
      </c>
      <c r="M15" s="60" t="s">
        <v>109</v>
      </c>
      <c r="N15" s="60" t="s">
        <v>109</v>
      </c>
      <c r="O15" s="112" t="s">
        <v>109</v>
      </c>
      <c r="P15" s="112" t="s">
        <v>109</v>
      </c>
      <c r="Q15" s="33" t="s">
        <v>109</v>
      </c>
    </row>
    <row r="16" spans="1:17" ht="15.75" hidden="1" customHeight="1" x14ac:dyDescent="0.25">
      <c r="A16" s="67"/>
      <c r="B16" s="13"/>
      <c r="C16" s="60"/>
      <c r="D16" s="60"/>
      <c r="E16" s="60"/>
      <c r="F16" s="60"/>
      <c r="G16" s="112"/>
      <c r="H16" s="112"/>
      <c r="I16" s="112"/>
      <c r="J16" s="33"/>
      <c r="K16" s="60"/>
      <c r="L16" s="60"/>
      <c r="M16" s="60"/>
      <c r="N16" s="60"/>
      <c r="O16" s="112"/>
      <c r="P16" s="112"/>
      <c r="Q16" s="33"/>
    </row>
    <row r="17" spans="1:17" s="17" customFormat="1" ht="55.5" customHeight="1" x14ac:dyDescent="0.25">
      <c r="A17" s="67"/>
      <c r="B17" s="52" t="s">
        <v>53</v>
      </c>
      <c r="C17" s="62" t="s">
        <v>109</v>
      </c>
      <c r="D17" s="62" t="s">
        <v>109</v>
      </c>
      <c r="E17" s="62" t="s">
        <v>109</v>
      </c>
      <c r="F17" s="62" t="s">
        <v>109</v>
      </c>
      <c r="G17" s="62" t="s">
        <v>109</v>
      </c>
      <c r="H17" s="62" t="s">
        <v>109</v>
      </c>
      <c r="I17" s="116" t="s">
        <v>109</v>
      </c>
      <c r="J17" s="11">
        <f>J8</f>
        <v>4500.1278000000002</v>
      </c>
      <c r="K17" s="62" t="s">
        <v>109</v>
      </c>
      <c r="L17" s="62" t="s">
        <v>109</v>
      </c>
      <c r="M17" s="62" t="s">
        <v>109</v>
      </c>
      <c r="N17" s="62" t="s">
        <v>109</v>
      </c>
      <c r="O17" s="62" t="s">
        <v>109</v>
      </c>
      <c r="P17" s="62" t="s">
        <v>109</v>
      </c>
      <c r="Q17" s="111" t="s">
        <v>109</v>
      </c>
    </row>
    <row r="18" spans="1:17" ht="15.75" customHeight="1" x14ac:dyDescent="0.25">
      <c r="A18" s="70"/>
      <c r="B18" s="34"/>
      <c r="C18" s="28"/>
      <c r="D18" s="57"/>
      <c r="E18" s="57"/>
      <c r="F18" s="57"/>
      <c r="G18" s="59"/>
      <c r="H18" s="59"/>
      <c r="I18" s="113"/>
      <c r="J18" s="35"/>
      <c r="K18" s="32"/>
      <c r="L18" s="32"/>
    </row>
    <row r="19" spans="1:17" s="53" customFormat="1" ht="18.75" customHeight="1" x14ac:dyDescent="0.25">
      <c r="A19" s="153"/>
      <c r="B19" s="153"/>
      <c r="C19" s="153"/>
      <c r="D19" s="153"/>
      <c r="E19" s="153"/>
      <c r="F19" s="153"/>
      <c r="G19" s="153"/>
      <c r="H19" s="59"/>
      <c r="I19" s="113"/>
      <c r="J19" s="35"/>
    </row>
    <row r="20" spans="1:17" s="53" customFormat="1" ht="41.25" customHeight="1" x14ac:dyDescent="0.25">
      <c r="A20" s="153"/>
      <c r="B20" s="153"/>
      <c r="C20" s="153"/>
      <c r="D20" s="153"/>
      <c r="E20" s="153"/>
      <c r="F20" s="153"/>
      <c r="G20" s="153"/>
      <c r="H20" s="59"/>
      <c r="I20" s="113"/>
      <c r="J20" s="35"/>
    </row>
    <row r="21" spans="1:17" s="53" customFormat="1" ht="38.25" customHeight="1" x14ac:dyDescent="0.25">
      <c r="A21" s="153"/>
      <c r="B21" s="153"/>
      <c r="C21" s="153"/>
      <c r="D21" s="153"/>
      <c r="E21" s="153"/>
      <c r="F21" s="153"/>
      <c r="G21" s="153"/>
      <c r="H21"/>
      <c r="I21"/>
      <c r="J21" s="35"/>
    </row>
    <row r="22" spans="1:17" s="53" customFormat="1" ht="18.75" customHeight="1" x14ac:dyDescent="0.25">
      <c r="A22" s="154"/>
      <c r="B22" s="154"/>
      <c r="C22" s="154"/>
      <c r="D22" s="154"/>
      <c r="E22" s="154"/>
      <c r="F22" s="154"/>
      <c r="G22" s="154"/>
      <c r="H22" s="59"/>
      <c r="I22" s="113"/>
      <c r="J22" s="35"/>
    </row>
    <row r="23" spans="1:17" s="53" customFormat="1" ht="217.5" customHeight="1" x14ac:dyDescent="0.25">
      <c r="A23" s="149"/>
      <c r="B23" s="152"/>
      <c r="C23" s="152"/>
      <c r="D23" s="152"/>
      <c r="E23" s="152"/>
      <c r="F23" s="152"/>
      <c r="G23" s="152"/>
      <c r="H23" s="59"/>
      <c r="I23" s="113"/>
      <c r="J23" s="35"/>
    </row>
    <row r="24" spans="1:17" ht="53.25" customHeight="1" x14ac:dyDescent="0.25">
      <c r="A24" s="149"/>
      <c r="B24" s="150"/>
      <c r="C24" s="150"/>
      <c r="D24" s="150"/>
      <c r="E24" s="150"/>
      <c r="F24" s="150"/>
      <c r="G24" s="150"/>
    </row>
    <row r="25" spans="1:17" x14ac:dyDescent="0.25">
      <c r="A25" s="151"/>
      <c r="B25" s="151"/>
      <c r="C25" s="151"/>
      <c r="D25" s="151"/>
      <c r="E25" s="151"/>
      <c r="F25" s="151"/>
      <c r="G25" s="151"/>
    </row>
    <row r="26" spans="1:17" x14ac:dyDescent="0.25">
      <c r="B26"/>
    </row>
    <row r="30" spans="1:17" x14ac:dyDescent="0.25">
      <c r="B30"/>
    </row>
  </sheetData>
  <mergeCells count="18">
    <mergeCell ref="A22:G22"/>
    <mergeCell ref="A23:G23"/>
    <mergeCell ref="A24:G24"/>
    <mergeCell ref="A25:G25"/>
    <mergeCell ref="A19:G19"/>
    <mergeCell ref="A20:G20"/>
    <mergeCell ref="A21:G21"/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C4:F4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34"/>
  <sheetViews>
    <sheetView view="pageBreakPreview" zoomScale="85" zoomScaleNormal="70" zoomScaleSheetLayoutView="85" workbookViewId="0">
      <selection activeCell="B35" sqref="B35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6.75" style="108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17" ht="15.75" customHeight="1" x14ac:dyDescent="0.25">
      <c r="A1" s="138" t="s">
        <v>14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</row>
    <row r="2" spans="1:17" ht="15.75" customHeight="1" x14ac:dyDescent="0.25">
      <c r="A2" s="137" t="s">
        <v>0</v>
      </c>
      <c r="B2" s="131" t="s">
        <v>2</v>
      </c>
      <c r="C2" s="133" t="s">
        <v>42</v>
      </c>
      <c r="D2" s="133"/>
      <c r="E2" s="133"/>
      <c r="F2" s="133"/>
      <c r="G2" s="133"/>
      <c r="H2" s="133"/>
      <c r="I2" s="133"/>
      <c r="J2" s="133"/>
      <c r="K2" s="133" t="s">
        <v>43</v>
      </c>
      <c r="L2" s="133"/>
      <c r="M2" s="133"/>
      <c r="N2" s="133"/>
      <c r="O2" s="133"/>
      <c r="P2" s="133"/>
      <c r="Q2" s="133"/>
    </row>
    <row r="3" spans="1:17" ht="41.25" customHeight="1" x14ac:dyDescent="0.25">
      <c r="A3" s="137"/>
      <c r="B3" s="131"/>
      <c r="C3" s="134" t="s">
        <v>133</v>
      </c>
      <c r="D3" s="135"/>
      <c r="E3" s="135"/>
      <c r="F3" s="135"/>
      <c r="G3" s="135"/>
      <c r="H3" s="135"/>
      <c r="I3" s="135"/>
      <c r="J3" s="136"/>
      <c r="K3" s="134" t="s">
        <v>133</v>
      </c>
      <c r="L3" s="135"/>
      <c r="M3" s="135"/>
      <c r="N3" s="135"/>
      <c r="O3" s="135"/>
      <c r="P3" s="135"/>
      <c r="Q3" s="136"/>
    </row>
    <row r="4" spans="1:17" ht="33.75" customHeight="1" x14ac:dyDescent="0.25">
      <c r="A4" s="137"/>
      <c r="B4" s="131"/>
      <c r="C4" s="131" t="s">
        <v>12</v>
      </c>
      <c r="D4" s="131"/>
      <c r="E4" s="131"/>
      <c r="F4" s="131"/>
      <c r="G4" s="131" t="s">
        <v>110</v>
      </c>
      <c r="H4" s="132"/>
      <c r="I4" s="132"/>
      <c r="J4" s="132"/>
      <c r="K4" s="131" t="s">
        <v>12</v>
      </c>
      <c r="L4" s="131"/>
      <c r="M4" s="131"/>
      <c r="N4" s="131"/>
      <c r="O4" s="131" t="s">
        <v>110</v>
      </c>
      <c r="P4" s="132"/>
      <c r="Q4" s="132"/>
    </row>
    <row r="5" spans="1:17" s="7" customFormat="1" ht="94.5" x14ac:dyDescent="0.25">
      <c r="A5" s="137"/>
      <c r="B5" s="131"/>
      <c r="C5" s="76" t="s">
        <v>27</v>
      </c>
      <c r="D5" s="76" t="s">
        <v>8</v>
      </c>
      <c r="E5" s="76" t="s">
        <v>101</v>
      </c>
      <c r="F5" s="76" t="s">
        <v>10</v>
      </c>
      <c r="G5" s="76" t="s">
        <v>13</v>
      </c>
      <c r="H5" s="76" t="s">
        <v>50</v>
      </c>
      <c r="I5" s="105" t="s">
        <v>146</v>
      </c>
      <c r="J5" s="11" t="s">
        <v>51</v>
      </c>
      <c r="K5" s="76" t="s">
        <v>27</v>
      </c>
      <c r="L5" s="76" t="s">
        <v>8</v>
      </c>
      <c r="M5" s="76" t="s">
        <v>101</v>
      </c>
      <c r="N5" s="76" t="s">
        <v>10</v>
      </c>
      <c r="O5" s="76" t="s">
        <v>13</v>
      </c>
      <c r="P5" s="76" t="s">
        <v>52</v>
      </c>
      <c r="Q5" s="11" t="s">
        <v>51</v>
      </c>
    </row>
    <row r="6" spans="1:17" s="10" customFormat="1" x14ac:dyDescent="0.25">
      <c r="A6" s="64">
        <v>1</v>
      </c>
      <c r="B6" s="76">
        <v>2</v>
      </c>
      <c r="C6" s="76">
        <v>3</v>
      </c>
      <c r="D6" s="76">
        <v>4</v>
      </c>
      <c r="E6" s="76">
        <v>5</v>
      </c>
      <c r="F6" s="76">
        <v>6</v>
      </c>
      <c r="G6" s="76">
        <v>7</v>
      </c>
      <c r="H6" s="76">
        <v>8</v>
      </c>
      <c r="I6" s="105"/>
      <c r="J6" s="11">
        <v>9</v>
      </c>
      <c r="K6" s="76">
        <v>10</v>
      </c>
      <c r="L6" s="11">
        <v>11</v>
      </c>
      <c r="M6" s="76">
        <v>12</v>
      </c>
      <c r="N6" s="11">
        <v>13</v>
      </c>
      <c r="O6" s="76">
        <v>14</v>
      </c>
      <c r="P6" s="11">
        <v>15</v>
      </c>
      <c r="Q6" s="76">
        <v>16</v>
      </c>
    </row>
    <row r="7" spans="1:17" s="10" customFormat="1" ht="51" customHeight="1" x14ac:dyDescent="0.25">
      <c r="A7" s="75">
        <v>1</v>
      </c>
      <c r="B7" s="12" t="s">
        <v>127</v>
      </c>
      <c r="C7" s="76" t="s">
        <v>109</v>
      </c>
      <c r="D7" s="76" t="s">
        <v>109</v>
      </c>
      <c r="E7" s="76" t="s">
        <v>109</v>
      </c>
      <c r="F7" s="76" t="s">
        <v>109</v>
      </c>
      <c r="G7" s="76" t="s">
        <v>109</v>
      </c>
      <c r="H7" s="76" t="s">
        <v>109</v>
      </c>
      <c r="I7" s="105" t="s">
        <v>109</v>
      </c>
      <c r="J7" s="76" t="s">
        <v>109</v>
      </c>
      <c r="K7" s="76" t="s">
        <v>109</v>
      </c>
      <c r="L7" s="76" t="s">
        <v>109</v>
      </c>
      <c r="M7" s="76" t="s">
        <v>109</v>
      </c>
      <c r="N7" s="76" t="s">
        <v>109</v>
      </c>
      <c r="O7" s="76" t="s">
        <v>109</v>
      </c>
      <c r="P7" s="76" t="s">
        <v>109</v>
      </c>
      <c r="Q7" s="76" t="s">
        <v>109</v>
      </c>
    </row>
    <row r="8" spans="1:17" s="10" customFormat="1" hidden="1" x14ac:dyDescent="0.25">
      <c r="A8" s="75" t="s">
        <v>81</v>
      </c>
      <c r="B8" s="12"/>
      <c r="C8" s="105"/>
      <c r="D8" s="36"/>
      <c r="E8" s="105"/>
      <c r="F8" s="83" t="s">
        <v>23</v>
      </c>
      <c r="G8" s="14"/>
      <c r="H8" s="76"/>
      <c r="I8" s="105" t="s">
        <v>109</v>
      </c>
      <c r="J8" s="16">
        <f>H8*E8*1.2</f>
        <v>0</v>
      </c>
      <c r="K8" s="76" t="s">
        <v>109</v>
      </c>
      <c r="L8" s="36" t="s">
        <v>109</v>
      </c>
      <c r="M8" s="76" t="s">
        <v>109</v>
      </c>
      <c r="N8" s="80" t="s">
        <v>109</v>
      </c>
      <c r="O8" s="14" t="s">
        <v>109</v>
      </c>
      <c r="P8" s="76" t="s">
        <v>109</v>
      </c>
      <c r="Q8" s="16" t="s">
        <v>109</v>
      </c>
    </row>
    <row r="9" spans="1:17" s="10" customFormat="1" hidden="1" x14ac:dyDescent="0.25">
      <c r="A9" s="107" t="s">
        <v>145</v>
      </c>
      <c r="B9" s="12"/>
      <c r="C9" s="105"/>
      <c r="D9" s="36"/>
      <c r="E9" s="105"/>
      <c r="F9" s="83" t="s">
        <v>23</v>
      </c>
      <c r="G9" s="14"/>
      <c r="H9" s="105"/>
      <c r="I9" s="105" t="s">
        <v>109</v>
      </c>
      <c r="J9" s="16">
        <f>H9*E9</f>
        <v>0</v>
      </c>
      <c r="K9" s="76" t="s">
        <v>109</v>
      </c>
      <c r="L9" s="36" t="s">
        <v>109</v>
      </c>
      <c r="M9" s="76" t="s">
        <v>109</v>
      </c>
      <c r="N9" s="80" t="s">
        <v>109</v>
      </c>
      <c r="O9" s="14" t="s">
        <v>109</v>
      </c>
      <c r="P9" s="76" t="s">
        <v>109</v>
      </c>
      <c r="Q9" s="16" t="s">
        <v>109</v>
      </c>
    </row>
    <row r="10" spans="1:17" s="10" customFormat="1" x14ac:dyDescent="0.25">
      <c r="A10" s="75">
        <v>2</v>
      </c>
      <c r="B10" s="13" t="s">
        <v>24</v>
      </c>
      <c r="C10" s="76" t="s">
        <v>109</v>
      </c>
      <c r="D10" s="76" t="s">
        <v>109</v>
      </c>
      <c r="E10" s="76" t="s">
        <v>109</v>
      </c>
      <c r="F10" s="76" t="s">
        <v>109</v>
      </c>
      <c r="G10" s="76" t="s">
        <v>109</v>
      </c>
      <c r="H10" s="76" t="s">
        <v>109</v>
      </c>
      <c r="I10" s="105" t="s">
        <v>109</v>
      </c>
      <c r="J10" s="76" t="s">
        <v>109</v>
      </c>
      <c r="K10" s="76" t="s">
        <v>109</v>
      </c>
      <c r="L10" s="76" t="s">
        <v>109</v>
      </c>
      <c r="M10" s="76" t="s">
        <v>109</v>
      </c>
      <c r="N10" s="76" t="s">
        <v>109</v>
      </c>
      <c r="O10" s="76" t="s">
        <v>109</v>
      </c>
      <c r="P10" s="76" t="s">
        <v>109</v>
      </c>
      <c r="Q10" s="76" t="s">
        <v>109</v>
      </c>
    </row>
    <row r="11" spans="1:17" s="10" customFormat="1" hidden="1" x14ac:dyDescent="0.25">
      <c r="A11" s="75" t="s">
        <v>82</v>
      </c>
      <c r="B11" s="13"/>
      <c r="C11" s="76"/>
      <c r="D11" s="76"/>
      <c r="E11" s="76"/>
      <c r="F11" s="37" t="s">
        <v>23</v>
      </c>
      <c r="G11" s="14"/>
      <c r="H11" s="76"/>
      <c r="I11" s="105" t="s">
        <v>109</v>
      </c>
      <c r="J11" s="16">
        <f>H11*E11</f>
        <v>0</v>
      </c>
      <c r="K11" s="105" t="s">
        <v>109</v>
      </c>
      <c r="L11" s="76" t="s">
        <v>21</v>
      </c>
      <c r="M11" s="105" t="s">
        <v>109</v>
      </c>
      <c r="N11" s="37" t="s">
        <v>23</v>
      </c>
      <c r="O11" s="14" t="s">
        <v>40</v>
      </c>
      <c r="P11" s="105" t="s">
        <v>109</v>
      </c>
      <c r="Q11" s="105" t="s">
        <v>109</v>
      </c>
    </row>
    <row r="12" spans="1:17" s="10" customFormat="1" hidden="1" x14ac:dyDescent="0.25">
      <c r="A12" s="75" t="s">
        <v>83</v>
      </c>
      <c r="B12" s="13" t="s">
        <v>76</v>
      </c>
      <c r="C12" s="76"/>
      <c r="D12" s="76" t="s">
        <v>21</v>
      </c>
      <c r="E12" s="76"/>
      <c r="F12" s="37" t="s">
        <v>23</v>
      </c>
      <c r="G12" s="14" t="s">
        <v>40</v>
      </c>
      <c r="H12" s="76"/>
      <c r="I12" s="105" t="s">
        <v>109</v>
      </c>
      <c r="J12" s="16"/>
      <c r="K12" s="105" t="s">
        <v>109</v>
      </c>
      <c r="L12" s="76" t="s">
        <v>21</v>
      </c>
      <c r="M12" s="76"/>
      <c r="N12" s="37" t="s">
        <v>23</v>
      </c>
      <c r="O12" s="14" t="s">
        <v>40</v>
      </c>
      <c r="P12" s="105" t="s">
        <v>109</v>
      </c>
      <c r="Q12" s="105" t="s">
        <v>109</v>
      </c>
    </row>
    <row r="13" spans="1:17" s="10" customFormat="1" hidden="1" x14ac:dyDescent="0.25">
      <c r="A13" s="75" t="s">
        <v>1</v>
      </c>
      <c r="B13" s="13" t="s">
        <v>1</v>
      </c>
      <c r="C13" s="76"/>
      <c r="D13" s="76"/>
      <c r="E13" s="76"/>
      <c r="F13" s="37"/>
      <c r="G13" s="14"/>
      <c r="H13" s="76"/>
      <c r="I13" s="105" t="s">
        <v>109</v>
      </c>
      <c r="J13" s="16"/>
      <c r="K13" s="105" t="s">
        <v>109</v>
      </c>
      <c r="L13" s="76"/>
      <c r="M13" s="76"/>
      <c r="N13" s="37"/>
      <c r="O13" s="14"/>
      <c r="P13" s="105" t="s">
        <v>109</v>
      </c>
      <c r="Q13" s="105" t="s">
        <v>109</v>
      </c>
    </row>
    <row r="14" spans="1:17" s="17" customFormat="1" ht="30" customHeight="1" x14ac:dyDescent="0.25">
      <c r="A14" s="67">
        <v>3</v>
      </c>
      <c r="B14" s="13" t="s">
        <v>6</v>
      </c>
      <c r="C14" s="76" t="s">
        <v>109</v>
      </c>
      <c r="D14" s="76" t="s">
        <v>109</v>
      </c>
      <c r="E14" s="76" t="s">
        <v>109</v>
      </c>
      <c r="F14" s="76" t="s">
        <v>109</v>
      </c>
      <c r="G14" s="76" t="s">
        <v>109</v>
      </c>
      <c r="H14" s="76" t="s">
        <v>109</v>
      </c>
      <c r="I14" s="105" t="s">
        <v>109</v>
      </c>
      <c r="J14" s="76" t="s">
        <v>109</v>
      </c>
      <c r="K14" s="105" t="s">
        <v>109</v>
      </c>
      <c r="L14" s="76" t="s">
        <v>109</v>
      </c>
      <c r="M14" s="76" t="s">
        <v>109</v>
      </c>
      <c r="N14" s="76" t="s">
        <v>109</v>
      </c>
      <c r="O14" s="76" t="s">
        <v>109</v>
      </c>
      <c r="P14" s="105" t="s">
        <v>109</v>
      </c>
      <c r="Q14" s="105" t="s">
        <v>109</v>
      </c>
    </row>
    <row r="15" spans="1:17" s="17" customFormat="1" ht="34.5" hidden="1" customHeight="1" x14ac:dyDescent="0.25">
      <c r="A15" s="67" t="s">
        <v>84</v>
      </c>
      <c r="B15" s="12"/>
      <c r="C15" s="76"/>
      <c r="D15" s="76"/>
      <c r="E15" s="76">
        <v>1</v>
      </c>
      <c r="F15" s="76" t="s">
        <v>20</v>
      </c>
      <c r="G15" s="14"/>
      <c r="H15" s="1"/>
      <c r="I15" s="105" t="s">
        <v>109</v>
      </c>
      <c r="J15" s="16">
        <f>H15*E15</f>
        <v>0</v>
      </c>
      <c r="K15" s="105" t="s">
        <v>109</v>
      </c>
      <c r="L15" s="76" t="s">
        <v>21</v>
      </c>
      <c r="M15" s="76">
        <v>1</v>
      </c>
      <c r="N15" s="76" t="s">
        <v>20</v>
      </c>
      <c r="O15" s="14" t="s">
        <v>103</v>
      </c>
      <c r="P15" s="105" t="s">
        <v>109</v>
      </c>
      <c r="Q15" s="105" t="s">
        <v>109</v>
      </c>
    </row>
    <row r="16" spans="1:17" s="17" customFormat="1" ht="30" hidden="1" customHeight="1" x14ac:dyDescent="0.25">
      <c r="A16" s="67" t="s">
        <v>85</v>
      </c>
      <c r="B16" s="12" t="s">
        <v>75</v>
      </c>
      <c r="C16" s="76"/>
      <c r="D16" s="76" t="s">
        <v>21</v>
      </c>
      <c r="E16" s="76">
        <v>1</v>
      </c>
      <c r="F16" s="76" t="s">
        <v>20</v>
      </c>
      <c r="G16" s="14" t="s">
        <v>103</v>
      </c>
      <c r="H16" s="19"/>
      <c r="I16" s="19"/>
      <c r="J16" s="16"/>
      <c r="K16" s="76"/>
      <c r="L16" s="76" t="s">
        <v>21</v>
      </c>
      <c r="M16" s="76">
        <v>1</v>
      </c>
      <c r="N16" s="76" t="s">
        <v>20</v>
      </c>
      <c r="O16" s="14" t="s">
        <v>103</v>
      </c>
      <c r="P16" s="105" t="s">
        <v>109</v>
      </c>
      <c r="Q16" s="105" t="s">
        <v>109</v>
      </c>
    </row>
    <row r="17" spans="1:17" s="17" customFormat="1" ht="30" hidden="1" customHeight="1" x14ac:dyDescent="0.25">
      <c r="A17" s="67" t="s">
        <v>1</v>
      </c>
      <c r="B17" s="12" t="s">
        <v>1</v>
      </c>
      <c r="C17" s="76"/>
      <c r="D17" s="76"/>
      <c r="E17" s="76"/>
      <c r="F17" s="76"/>
      <c r="G17" s="14"/>
      <c r="H17" s="19"/>
      <c r="I17" s="19"/>
      <c r="J17" s="16"/>
      <c r="K17" s="76"/>
      <c r="L17" s="76"/>
      <c r="M17" s="76"/>
      <c r="N17" s="76"/>
      <c r="O17" s="14"/>
      <c r="P17" s="105" t="s">
        <v>109</v>
      </c>
      <c r="Q17" s="105" t="s">
        <v>109</v>
      </c>
    </row>
    <row r="18" spans="1:17" s="17" customFormat="1" ht="30" hidden="1" customHeight="1" x14ac:dyDescent="0.25">
      <c r="A18" s="67" t="s">
        <v>105</v>
      </c>
      <c r="B18" s="12" t="s">
        <v>107</v>
      </c>
      <c r="C18" s="76"/>
      <c r="D18" s="76" t="s">
        <v>106</v>
      </c>
      <c r="E18" s="76">
        <v>1</v>
      </c>
      <c r="F18" s="76" t="s">
        <v>20</v>
      </c>
      <c r="G18" s="14" t="s">
        <v>104</v>
      </c>
      <c r="H18" s="19"/>
      <c r="I18" s="19"/>
      <c r="J18" s="16"/>
      <c r="K18" s="76"/>
      <c r="L18" s="76" t="s">
        <v>106</v>
      </c>
      <c r="M18" s="76">
        <v>1</v>
      </c>
      <c r="N18" s="76" t="s">
        <v>20</v>
      </c>
      <c r="O18" s="14" t="s">
        <v>104</v>
      </c>
      <c r="P18" s="105" t="s">
        <v>109</v>
      </c>
      <c r="Q18" s="105" t="s">
        <v>109</v>
      </c>
    </row>
    <row r="19" spans="1:17" s="17" customFormat="1" ht="30" hidden="1" customHeight="1" x14ac:dyDescent="0.25">
      <c r="A19" s="67" t="s">
        <v>105</v>
      </c>
      <c r="B19" s="12" t="s">
        <v>121</v>
      </c>
      <c r="C19" s="76"/>
      <c r="D19" s="76" t="s">
        <v>106</v>
      </c>
      <c r="E19" s="76">
        <v>1</v>
      </c>
      <c r="F19" s="76" t="s">
        <v>20</v>
      </c>
      <c r="G19" s="14" t="s">
        <v>104</v>
      </c>
      <c r="H19" s="19"/>
      <c r="I19" s="19"/>
      <c r="J19" s="16"/>
      <c r="K19" s="76"/>
      <c r="L19" s="76" t="s">
        <v>106</v>
      </c>
      <c r="M19" s="76">
        <v>1</v>
      </c>
      <c r="N19" s="76" t="s">
        <v>20</v>
      </c>
      <c r="O19" s="14" t="s">
        <v>104</v>
      </c>
      <c r="P19" s="105" t="s">
        <v>109</v>
      </c>
      <c r="Q19" s="105" t="s">
        <v>109</v>
      </c>
    </row>
    <row r="20" spans="1:17" s="17" customFormat="1" ht="15" hidden="1" customHeight="1" x14ac:dyDescent="0.25">
      <c r="A20" s="67" t="s">
        <v>1</v>
      </c>
      <c r="B20" s="12" t="s">
        <v>1</v>
      </c>
      <c r="C20" s="76"/>
      <c r="D20" s="76"/>
      <c r="E20" s="76"/>
      <c r="F20" s="76"/>
      <c r="G20" s="14"/>
      <c r="H20" s="19"/>
      <c r="I20" s="19"/>
      <c r="J20" s="16"/>
      <c r="K20" s="76"/>
      <c r="L20" s="76"/>
      <c r="M20" s="76"/>
      <c r="N20" s="76"/>
      <c r="O20" s="14"/>
      <c r="P20" s="105" t="s">
        <v>109</v>
      </c>
      <c r="Q20" s="105" t="s">
        <v>109</v>
      </c>
    </row>
    <row r="21" spans="1:17" s="17" customFormat="1" ht="51" customHeight="1" x14ac:dyDescent="0.25">
      <c r="A21" s="67"/>
      <c r="B21" s="52" t="s">
        <v>113</v>
      </c>
      <c r="C21" s="77" t="s">
        <v>109</v>
      </c>
      <c r="D21" s="77" t="s">
        <v>109</v>
      </c>
      <c r="E21" s="77" t="s">
        <v>109</v>
      </c>
      <c r="F21" s="77" t="s">
        <v>109</v>
      </c>
      <c r="G21" s="77" t="s">
        <v>109</v>
      </c>
      <c r="H21" s="77" t="s">
        <v>109</v>
      </c>
      <c r="I21" s="106"/>
      <c r="J21" s="11">
        <f>(J8+J9+J11+J15)*I21</f>
        <v>0</v>
      </c>
      <c r="K21" s="77" t="s">
        <v>109</v>
      </c>
      <c r="L21" s="77" t="s">
        <v>109</v>
      </c>
      <c r="M21" s="77" t="s">
        <v>109</v>
      </c>
      <c r="N21" s="77" t="s">
        <v>109</v>
      </c>
      <c r="O21" s="77" t="s">
        <v>109</v>
      </c>
      <c r="P21" s="77" t="s">
        <v>109</v>
      </c>
      <c r="Q21" s="82" t="s">
        <v>109</v>
      </c>
    </row>
    <row r="22" spans="1:17" ht="15.75" customHeight="1" x14ac:dyDescent="0.25">
      <c r="A22" s="70"/>
      <c r="B22" s="34"/>
      <c r="C22" s="28"/>
      <c r="D22" s="79"/>
      <c r="E22" s="79"/>
      <c r="F22" s="79"/>
      <c r="G22" s="78"/>
      <c r="H22" s="78"/>
      <c r="I22" s="109"/>
      <c r="J22" s="35"/>
      <c r="K22" s="32"/>
      <c r="L22" s="32"/>
    </row>
    <row r="23" spans="1:17" s="53" customFormat="1" ht="18.75" customHeight="1" x14ac:dyDescent="0.25">
      <c r="A23" s="153"/>
      <c r="B23" s="153"/>
      <c r="C23" s="153"/>
      <c r="D23" s="153"/>
      <c r="E23" s="153"/>
      <c r="F23" s="153"/>
      <c r="G23" s="153"/>
      <c r="H23" s="78"/>
      <c r="I23" s="109"/>
      <c r="J23" s="35"/>
    </row>
    <row r="24" spans="1:17" s="53" customFormat="1" ht="41.25" customHeight="1" x14ac:dyDescent="0.25">
      <c r="A24" s="153"/>
      <c r="B24" s="153"/>
      <c r="C24" s="153"/>
      <c r="D24" s="153"/>
      <c r="E24" s="153"/>
      <c r="F24" s="153"/>
      <c r="G24" s="153"/>
      <c r="H24" s="78"/>
      <c r="I24" s="109"/>
      <c r="J24" s="35"/>
    </row>
    <row r="25" spans="1:17" s="53" customFormat="1" ht="38.25" customHeight="1" x14ac:dyDescent="0.25">
      <c r="A25" s="153"/>
      <c r="B25" s="153"/>
      <c r="C25" s="153"/>
      <c r="D25" s="153"/>
      <c r="E25" s="153"/>
      <c r="F25" s="153"/>
      <c r="G25" s="153"/>
      <c r="H25" s="81"/>
      <c r="I25" s="81"/>
      <c r="J25" s="35"/>
    </row>
    <row r="26" spans="1:17" s="53" customFormat="1" ht="18.75" customHeight="1" x14ac:dyDescent="0.25">
      <c r="A26" s="154"/>
      <c r="B26" s="154"/>
      <c r="C26" s="154"/>
      <c r="D26" s="154"/>
      <c r="E26" s="154"/>
      <c r="F26" s="154"/>
      <c r="G26" s="154"/>
      <c r="H26" s="78"/>
      <c r="I26" s="109"/>
      <c r="J26" s="35"/>
    </row>
    <row r="27" spans="1:17" s="53" customFormat="1" ht="42" customHeight="1" x14ac:dyDescent="0.25">
      <c r="A27" s="149"/>
      <c r="B27" s="152"/>
      <c r="C27" s="152"/>
      <c r="D27" s="152"/>
      <c r="E27" s="152"/>
      <c r="F27" s="152"/>
      <c r="G27" s="152"/>
      <c r="H27" s="78"/>
      <c r="I27" s="109"/>
      <c r="J27" s="35"/>
    </row>
    <row r="28" spans="1:17" ht="53.25" customHeight="1" x14ac:dyDescent="0.25">
      <c r="A28" s="149"/>
      <c r="B28" s="150"/>
      <c r="C28" s="150"/>
      <c r="D28" s="150"/>
      <c r="E28" s="150"/>
      <c r="F28" s="150"/>
      <c r="G28" s="150"/>
    </row>
    <row r="29" spans="1:17" x14ac:dyDescent="0.25">
      <c r="A29" s="151"/>
      <c r="B29" s="151"/>
      <c r="C29" s="151"/>
      <c r="D29" s="151"/>
      <c r="E29" s="151"/>
      <c r="F29" s="151"/>
      <c r="G29" s="151"/>
    </row>
    <row r="30" spans="1:17" x14ac:dyDescent="0.25">
      <c r="B30" s="81"/>
    </row>
    <row r="34" spans="2:2" x14ac:dyDescent="0.25">
      <c r="B34" s="81"/>
    </row>
  </sheetData>
  <mergeCells count="18">
    <mergeCell ref="A26:G26"/>
    <mergeCell ref="A27:G27"/>
    <mergeCell ref="A28:G28"/>
    <mergeCell ref="A29:G29"/>
    <mergeCell ref="A23:G23"/>
    <mergeCell ref="A24:G24"/>
    <mergeCell ref="A25:G25"/>
    <mergeCell ref="C4:F4"/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  <rowBreaks count="1" manualBreakCount="1">
    <brk id="21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0"/>
  <sheetViews>
    <sheetView view="pageBreakPreview" zoomScale="85" zoomScaleNormal="70" zoomScaleSheetLayoutView="85" workbookViewId="0">
      <selection activeCell="A22" sqref="A22:G22"/>
    </sheetView>
  </sheetViews>
  <sheetFormatPr defaultRowHeight="15.75" x14ac:dyDescent="0.25"/>
  <cols>
    <col min="1" max="1" width="7.625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70"/>
      <c r="B1" s="34"/>
      <c r="C1" s="28"/>
      <c r="D1" s="79"/>
      <c r="E1" s="79"/>
      <c r="F1" s="79"/>
      <c r="G1" s="78"/>
      <c r="H1" s="78"/>
      <c r="I1" s="35"/>
      <c r="J1" s="32"/>
      <c r="K1" s="32"/>
    </row>
    <row r="2" spans="1:16" ht="15.75" customHeight="1" x14ac:dyDescent="0.25">
      <c r="A2" s="138" t="s">
        <v>142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</row>
    <row r="3" spans="1:16" ht="15.75" customHeight="1" x14ac:dyDescent="0.25">
      <c r="A3" s="137" t="s">
        <v>0</v>
      </c>
      <c r="B3" s="131" t="s">
        <v>2</v>
      </c>
      <c r="C3" s="133" t="s">
        <v>42</v>
      </c>
      <c r="D3" s="133"/>
      <c r="E3" s="133"/>
      <c r="F3" s="133"/>
      <c r="G3" s="133"/>
      <c r="H3" s="133"/>
      <c r="I3" s="133"/>
      <c r="J3" s="133" t="s">
        <v>43</v>
      </c>
      <c r="K3" s="133"/>
      <c r="L3" s="133"/>
      <c r="M3" s="133"/>
      <c r="N3" s="133"/>
      <c r="O3" s="133"/>
      <c r="P3" s="133"/>
    </row>
    <row r="4" spans="1:16" ht="33" customHeight="1" x14ac:dyDescent="0.25">
      <c r="A4" s="137"/>
      <c r="B4" s="131"/>
      <c r="C4" s="131" t="s">
        <v>135</v>
      </c>
      <c r="D4" s="131"/>
      <c r="E4" s="131"/>
      <c r="F4" s="131"/>
      <c r="G4" s="131"/>
      <c r="H4" s="131"/>
      <c r="I4" s="131"/>
      <c r="J4" s="134" t="s">
        <v>133</v>
      </c>
      <c r="K4" s="135"/>
      <c r="L4" s="135"/>
      <c r="M4" s="135"/>
      <c r="N4" s="135"/>
      <c r="O4" s="135"/>
      <c r="P4" s="136"/>
    </row>
    <row r="5" spans="1:16" ht="33.75" customHeight="1" x14ac:dyDescent="0.25">
      <c r="A5" s="137"/>
      <c r="B5" s="131"/>
      <c r="C5" s="131" t="s">
        <v>12</v>
      </c>
      <c r="D5" s="131"/>
      <c r="E5" s="131"/>
      <c r="F5" s="131"/>
      <c r="G5" s="131" t="s">
        <v>110</v>
      </c>
      <c r="H5" s="132"/>
      <c r="I5" s="132"/>
      <c r="J5" s="131" t="s">
        <v>12</v>
      </c>
      <c r="K5" s="131"/>
      <c r="L5" s="131"/>
      <c r="M5" s="131"/>
      <c r="N5" s="131" t="s">
        <v>110</v>
      </c>
      <c r="O5" s="132"/>
      <c r="P5" s="132"/>
    </row>
    <row r="6" spans="1:16" s="7" customFormat="1" ht="63" x14ac:dyDescent="0.25">
      <c r="A6" s="137"/>
      <c r="B6" s="131"/>
      <c r="C6" s="76" t="s">
        <v>27</v>
      </c>
      <c r="D6" s="76" t="s">
        <v>8</v>
      </c>
      <c r="E6" s="76" t="s">
        <v>101</v>
      </c>
      <c r="F6" s="76" t="s">
        <v>10</v>
      </c>
      <c r="G6" s="76" t="s">
        <v>13</v>
      </c>
      <c r="H6" s="76" t="s">
        <v>50</v>
      </c>
      <c r="I6" s="11" t="s">
        <v>51</v>
      </c>
      <c r="J6" s="76" t="s">
        <v>27</v>
      </c>
      <c r="K6" s="76" t="s">
        <v>8</v>
      </c>
      <c r="L6" s="76" t="s">
        <v>101</v>
      </c>
      <c r="M6" s="76" t="s">
        <v>10</v>
      </c>
      <c r="N6" s="76" t="s">
        <v>13</v>
      </c>
      <c r="O6" s="76" t="s">
        <v>52</v>
      </c>
      <c r="P6" s="11" t="s">
        <v>51</v>
      </c>
    </row>
    <row r="7" spans="1:16" s="10" customFormat="1" x14ac:dyDescent="0.25">
      <c r="A7" s="64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1">
        <v>9</v>
      </c>
      <c r="J7" s="76">
        <v>10</v>
      </c>
      <c r="K7" s="11">
        <v>11</v>
      </c>
      <c r="L7" s="76">
        <v>12</v>
      </c>
      <c r="M7" s="11">
        <v>13</v>
      </c>
      <c r="N7" s="76">
        <v>14</v>
      </c>
      <c r="O7" s="11">
        <v>15</v>
      </c>
      <c r="P7" s="76">
        <v>16</v>
      </c>
    </row>
    <row r="8" spans="1:16" s="10" customFormat="1" ht="58.5" customHeight="1" x14ac:dyDescent="0.25">
      <c r="A8" s="67">
        <v>1</v>
      </c>
      <c r="B8" s="13" t="s">
        <v>143</v>
      </c>
      <c r="C8" s="82" t="s">
        <v>109</v>
      </c>
      <c r="D8" s="82" t="s">
        <v>109</v>
      </c>
      <c r="E8" s="82" t="s">
        <v>109</v>
      </c>
      <c r="F8" s="82" t="s">
        <v>109</v>
      </c>
      <c r="G8" s="82" t="s">
        <v>109</v>
      </c>
      <c r="H8" s="82" t="s">
        <v>109</v>
      </c>
      <c r="I8" s="82" t="s">
        <v>109</v>
      </c>
      <c r="J8" s="82" t="s">
        <v>109</v>
      </c>
      <c r="K8" s="82" t="s">
        <v>109</v>
      </c>
      <c r="L8" s="82" t="s">
        <v>109</v>
      </c>
      <c r="M8" s="82" t="s">
        <v>109</v>
      </c>
      <c r="N8" s="82" t="s">
        <v>109</v>
      </c>
      <c r="O8" s="82" t="s">
        <v>109</v>
      </c>
      <c r="P8" s="82" t="s">
        <v>109</v>
      </c>
    </row>
    <row r="9" spans="1:16" s="10" customFormat="1" ht="49.5" hidden="1" customHeight="1" x14ac:dyDescent="0.25">
      <c r="A9" s="67" t="s">
        <v>80</v>
      </c>
      <c r="B9" s="13"/>
      <c r="C9" s="76"/>
      <c r="D9" s="36"/>
      <c r="E9" s="76"/>
      <c r="F9" s="80" t="s">
        <v>3</v>
      </c>
      <c r="G9" s="14"/>
      <c r="H9" s="99"/>
      <c r="I9" s="85">
        <f>H9*E9</f>
        <v>0</v>
      </c>
      <c r="J9" s="101"/>
      <c r="K9" s="36"/>
      <c r="L9" s="101"/>
      <c r="M9" s="83"/>
      <c r="N9" s="14"/>
      <c r="O9" s="102"/>
      <c r="P9" s="85">
        <f>O9*L9</f>
        <v>0</v>
      </c>
    </row>
    <row r="10" spans="1:16" s="10" customFormat="1" ht="24.75" customHeight="1" x14ac:dyDescent="0.25">
      <c r="A10" s="67">
        <v>2</v>
      </c>
      <c r="B10" s="38" t="s">
        <v>144</v>
      </c>
      <c r="C10" s="82" t="s">
        <v>109</v>
      </c>
      <c r="D10" s="82" t="s">
        <v>109</v>
      </c>
      <c r="E10" s="82" t="s">
        <v>109</v>
      </c>
      <c r="F10" s="82" t="s">
        <v>109</v>
      </c>
      <c r="G10" s="82" t="s">
        <v>109</v>
      </c>
      <c r="H10" s="82" t="s">
        <v>109</v>
      </c>
      <c r="I10" s="82" t="s">
        <v>109</v>
      </c>
      <c r="J10" s="82" t="s">
        <v>109</v>
      </c>
      <c r="K10" s="82" t="s">
        <v>109</v>
      </c>
      <c r="L10" s="82" t="s">
        <v>109</v>
      </c>
      <c r="M10" s="82" t="s">
        <v>109</v>
      </c>
      <c r="N10" s="98" t="s">
        <v>109</v>
      </c>
      <c r="O10" s="98" t="s">
        <v>109</v>
      </c>
      <c r="P10" s="82" t="s">
        <v>109</v>
      </c>
    </row>
    <row r="11" spans="1:16" s="10" customFormat="1" ht="46.5" hidden="1" customHeight="1" x14ac:dyDescent="0.25">
      <c r="A11" s="67" t="s">
        <v>82</v>
      </c>
      <c r="B11" s="13"/>
      <c r="C11" s="103" t="s">
        <v>109</v>
      </c>
      <c r="D11" s="103" t="s">
        <v>109</v>
      </c>
      <c r="E11" s="103" t="s">
        <v>109</v>
      </c>
      <c r="F11" s="80" t="s">
        <v>3</v>
      </c>
      <c r="G11" s="14"/>
      <c r="H11" s="20"/>
      <c r="I11" s="85">
        <v>0</v>
      </c>
      <c r="J11" s="103" t="s">
        <v>109</v>
      </c>
      <c r="K11" s="103" t="s">
        <v>109</v>
      </c>
      <c r="L11" s="103" t="s">
        <v>109</v>
      </c>
      <c r="M11" s="83" t="s">
        <v>3</v>
      </c>
      <c r="N11" s="14"/>
      <c r="O11" s="103" t="s">
        <v>109</v>
      </c>
      <c r="P11" s="85"/>
    </row>
    <row r="12" spans="1:16" s="10" customFormat="1" ht="69.75" hidden="1" customHeight="1" x14ac:dyDescent="0.25">
      <c r="A12" s="67" t="s">
        <v>83</v>
      </c>
      <c r="B12" s="13"/>
      <c r="C12" s="103"/>
      <c r="D12" s="36"/>
      <c r="E12" s="103"/>
      <c r="F12" s="83" t="s">
        <v>3</v>
      </c>
      <c r="G12" s="14"/>
      <c r="H12" s="102"/>
      <c r="I12" s="85">
        <f>H12*E12</f>
        <v>0</v>
      </c>
      <c r="J12" s="103">
        <v>10</v>
      </c>
      <c r="K12" s="36"/>
      <c r="L12" s="103"/>
      <c r="M12" s="83"/>
      <c r="N12" s="14"/>
      <c r="O12" s="103"/>
      <c r="P12" s="85">
        <f>O12*L12</f>
        <v>0</v>
      </c>
    </row>
    <row r="13" spans="1:16" s="10" customFormat="1" ht="40.5" customHeight="1" x14ac:dyDescent="0.25">
      <c r="A13" s="67">
        <v>3</v>
      </c>
      <c r="B13" s="39" t="s">
        <v>22</v>
      </c>
      <c r="C13" s="82" t="s">
        <v>109</v>
      </c>
      <c r="D13" s="82" t="s">
        <v>109</v>
      </c>
      <c r="E13" s="82" t="s">
        <v>109</v>
      </c>
      <c r="F13" s="82" t="s">
        <v>109</v>
      </c>
      <c r="G13" s="82" t="s">
        <v>109</v>
      </c>
      <c r="H13" s="82" t="s">
        <v>109</v>
      </c>
      <c r="I13" s="82" t="s">
        <v>109</v>
      </c>
      <c r="J13" s="82" t="s">
        <v>109</v>
      </c>
      <c r="K13" s="82" t="s">
        <v>109</v>
      </c>
      <c r="L13" s="82" t="s">
        <v>109</v>
      </c>
      <c r="M13" s="82" t="s">
        <v>109</v>
      </c>
      <c r="N13" s="82" t="s">
        <v>109</v>
      </c>
      <c r="O13" s="82" t="s">
        <v>109</v>
      </c>
      <c r="P13" s="82" t="s">
        <v>109</v>
      </c>
    </row>
    <row r="14" spans="1:16" s="10" customFormat="1" ht="72.75" hidden="1" customHeight="1" x14ac:dyDescent="0.25">
      <c r="A14" s="67" t="s">
        <v>84</v>
      </c>
      <c r="B14" s="13"/>
      <c r="C14" s="76"/>
      <c r="D14" s="36" t="s">
        <v>122</v>
      </c>
      <c r="E14" s="76"/>
      <c r="F14" s="37"/>
      <c r="G14" s="14"/>
      <c r="H14" s="20"/>
      <c r="I14" s="85"/>
      <c r="J14" s="82"/>
      <c r="K14" s="36" t="s">
        <v>122</v>
      </c>
      <c r="L14" s="82"/>
      <c r="M14" s="37"/>
      <c r="N14" s="14"/>
      <c r="O14" s="20"/>
      <c r="P14" s="85">
        <f>O14*L14</f>
        <v>0</v>
      </c>
    </row>
    <row r="15" spans="1:16" s="10" customFormat="1" ht="24.75" hidden="1" customHeight="1" x14ac:dyDescent="0.25">
      <c r="A15" s="67">
        <v>4</v>
      </c>
      <c r="B15" s="13" t="s">
        <v>6</v>
      </c>
      <c r="C15" s="82" t="s">
        <v>109</v>
      </c>
      <c r="D15" s="82" t="s">
        <v>109</v>
      </c>
      <c r="E15" s="82" t="s">
        <v>109</v>
      </c>
      <c r="F15" s="82" t="s">
        <v>109</v>
      </c>
      <c r="G15" s="82" t="s">
        <v>109</v>
      </c>
      <c r="H15" s="82" t="s">
        <v>109</v>
      </c>
      <c r="I15" s="82" t="s">
        <v>109</v>
      </c>
      <c r="J15" s="82" t="s">
        <v>109</v>
      </c>
      <c r="K15" s="82" t="s">
        <v>109</v>
      </c>
      <c r="L15" s="82" t="s">
        <v>109</v>
      </c>
      <c r="M15" s="82" t="s">
        <v>109</v>
      </c>
      <c r="N15" s="82" t="s">
        <v>109</v>
      </c>
      <c r="O15" s="82" t="s">
        <v>109</v>
      </c>
      <c r="P15" s="82" t="s">
        <v>109</v>
      </c>
    </row>
    <row r="16" spans="1:16" s="10" customFormat="1" ht="31.5" hidden="1" x14ac:dyDescent="0.25">
      <c r="A16" s="67" t="s">
        <v>108</v>
      </c>
      <c r="B16" s="13"/>
      <c r="C16" s="76">
        <v>6</v>
      </c>
      <c r="D16" s="36"/>
      <c r="E16" s="76"/>
      <c r="F16" s="80" t="s">
        <v>20</v>
      </c>
      <c r="G16" s="14"/>
      <c r="H16" s="20"/>
      <c r="I16" s="85">
        <f>H16*E16</f>
        <v>0</v>
      </c>
      <c r="J16" s="82"/>
      <c r="K16" s="36"/>
      <c r="L16" s="82"/>
      <c r="M16" s="83" t="s">
        <v>3</v>
      </c>
      <c r="N16" s="14"/>
      <c r="O16" s="20"/>
      <c r="P16" s="85">
        <f>O16*L16</f>
        <v>0</v>
      </c>
    </row>
    <row r="17" spans="1:16" ht="66" customHeight="1" x14ac:dyDescent="0.25">
      <c r="A17" s="67"/>
      <c r="B17" s="52" t="s">
        <v>141</v>
      </c>
      <c r="C17" s="21" t="s">
        <v>136</v>
      </c>
      <c r="D17" s="21" t="s">
        <v>136</v>
      </c>
      <c r="E17" s="21" t="s">
        <v>136</v>
      </c>
      <c r="F17" s="21" t="s">
        <v>136</v>
      </c>
      <c r="G17" s="21" t="s">
        <v>136</v>
      </c>
      <c r="H17" s="21" t="s">
        <v>136</v>
      </c>
      <c r="I17" s="86">
        <f>I9+I12</f>
        <v>0</v>
      </c>
      <c r="J17" s="21" t="s">
        <v>136</v>
      </c>
      <c r="K17" s="21" t="s">
        <v>136</v>
      </c>
      <c r="L17" s="21" t="s">
        <v>136</v>
      </c>
      <c r="M17" s="21" t="s">
        <v>136</v>
      </c>
      <c r="N17" s="21" t="s">
        <v>136</v>
      </c>
      <c r="O17" s="21" t="s">
        <v>136</v>
      </c>
      <c r="P17" s="86">
        <f>P9+P12</f>
        <v>0</v>
      </c>
    </row>
    <row r="18" spans="1:16" ht="15.75" customHeight="1" x14ac:dyDescent="0.25">
      <c r="D18" s="5"/>
      <c r="J18" s="32"/>
      <c r="K18" s="32"/>
    </row>
    <row r="19" spans="1:16" s="53" customFormat="1" ht="18.75" customHeight="1" x14ac:dyDescent="0.25">
      <c r="A19" s="153"/>
      <c r="B19" s="153"/>
      <c r="C19" s="153"/>
      <c r="D19" s="153"/>
      <c r="E19" s="153"/>
      <c r="F19" s="153"/>
      <c r="G19" s="153"/>
      <c r="H19" s="78"/>
      <c r="I19" s="35"/>
    </row>
    <row r="20" spans="1:16" s="53" customFormat="1" ht="41.25" customHeight="1" x14ac:dyDescent="0.25">
      <c r="A20" s="153"/>
      <c r="B20" s="153"/>
      <c r="C20" s="153"/>
      <c r="D20" s="153"/>
      <c r="E20" s="153"/>
      <c r="F20" s="153"/>
      <c r="G20" s="153"/>
      <c r="H20" s="78"/>
      <c r="I20" s="35"/>
    </row>
    <row r="21" spans="1:16" s="53" customFormat="1" ht="38.25" customHeight="1" x14ac:dyDescent="0.25">
      <c r="A21" s="153"/>
      <c r="B21" s="153"/>
      <c r="C21" s="153"/>
      <c r="D21" s="153"/>
      <c r="E21" s="153"/>
      <c r="F21" s="153"/>
      <c r="G21" s="153"/>
      <c r="H21" s="81"/>
      <c r="I21" s="35"/>
    </row>
    <row r="22" spans="1:16" s="53" customFormat="1" ht="18.75" customHeight="1" x14ac:dyDescent="0.25">
      <c r="A22" s="154"/>
      <c r="B22" s="154"/>
      <c r="C22" s="154"/>
      <c r="D22" s="154"/>
      <c r="E22" s="154"/>
      <c r="F22" s="154"/>
      <c r="G22" s="154"/>
      <c r="H22" s="78"/>
      <c r="I22" s="35"/>
    </row>
    <row r="23" spans="1:16" s="53" customFormat="1" ht="217.5" customHeight="1" x14ac:dyDescent="0.25">
      <c r="A23" s="149"/>
      <c r="B23" s="152"/>
      <c r="C23" s="152"/>
      <c r="D23" s="152"/>
      <c r="E23" s="152"/>
      <c r="F23" s="152"/>
      <c r="G23" s="152"/>
      <c r="H23" s="78"/>
      <c r="I23" s="35"/>
    </row>
    <row r="24" spans="1:16" ht="53.25" customHeight="1" x14ac:dyDescent="0.25">
      <c r="A24" s="149"/>
      <c r="B24" s="150"/>
      <c r="C24" s="150"/>
      <c r="D24" s="150"/>
      <c r="E24" s="150"/>
      <c r="F24" s="150"/>
      <c r="G24" s="150"/>
    </row>
    <row r="25" spans="1:16" x14ac:dyDescent="0.25">
      <c r="A25" s="151"/>
      <c r="B25" s="151"/>
      <c r="C25" s="151"/>
      <c r="D25" s="151"/>
      <c r="E25" s="151"/>
      <c r="F25" s="151"/>
      <c r="G25" s="151"/>
    </row>
    <row r="26" spans="1:16" s="5" customFormat="1" x14ac:dyDescent="0.25">
      <c r="A26" s="63"/>
      <c r="B26" s="81"/>
      <c r="D26" s="2"/>
      <c r="G26" s="74"/>
      <c r="H26" s="74"/>
      <c r="I26" s="3"/>
      <c r="J26" s="4"/>
      <c r="K26" s="4"/>
      <c r="L26" s="4"/>
      <c r="M26" s="4"/>
      <c r="N26" s="4"/>
      <c r="O26" s="4"/>
      <c r="P26" s="4"/>
    </row>
    <row r="30" spans="1:16" s="5" customFormat="1" x14ac:dyDescent="0.25">
      <c r="A30" s="63"/>
      <c r="B30" s="81"/>
      <c r="D30" s="2"/>
      <c r="G30" s="74"/>
      <c r="H30" s="74"/>
      <c r="I30" s="3"/>
      <c r="J30" s="4"/>
      <c r="K30" s="4"/>
      <c r="L30" s="4"/>
      <c r="M30" s="4"/>
      <c r="N30" s="4"/>
      <c r="O30" s="4"/>
      <c r="P30" s="4"/>
    </row>
  </sheetData>
  <mergeCells count="18">
    <mergeCell ref="A24:G24"/>
    <mergeCell ref="A25:G25"/>
    <mergeCell ref="N5:P5"/>
    <mergeCell ref="A19:G19"/>
    <mergeCell ref="A20:G20"/>
    <mergeCell ref="A21:G21"/>
    <mergeCell ref="A22:G22"/>
    <mergeCell ref="A23:G23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9" scale="51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O34"/>
  <sheetViews>
    <sheetView view="pageBreakPreview" zoomScale="70" zoomScaleNormal="70" zoomScaleSheetLayoutView="70" workbookViewId="0">
      <selection activeCell="C10" sqref="C10:D10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5" customWidth="1"/>
    <col min="8" max="8" width="15.625" style="55" customWidth="1"/>
    <col min="9" max="9" width="21.75" style="3" customWidth="1"/>
    <col min="10" max="10" width="13.625" style="4" customWidth="1"/>
    <col min="11" max="11" width="10.625" style="4" customWidth="1"/>
    <col min="12" max="12" width="10.875" style="4" customWidth="1"/>
    <col min="13" max="13" width="11" style="4" customWidth="1"/>
    <col min="14" max="14" width="12.5" style="4" customWidth="1"/>
    <col min="15" max="15" width="12.75" style="4" customWidth="1"/>
    <col min="16" max="16384" width="9" style="4"/>
  </cols>
  <sheetData>
    <row r="1" spans="1:15" ht="15.75" customHeight="1" x14ac:dyDescent="0.25">
      <c r="D1" s="5"/>
      <c r="J1" s="32"/>
    </row>
    <row r="2" spans="1:15" ht="42" customHeight="1" x14ac:dyDescent="0.25">
      <c r="A2" s="159" t="s">
        <v>59</v>
      </c>
      <c r="B2" s="159"/>
      <c r="C2" s="159"/>
      <c r="D2" s="159"/>
      <c r="E2" s="159"/>
      <c r="F2" s="159"/>
      <c r="G2" s="159"/>
      <c r="J2" s="32"/>
    </row>
    <row r="3" spans="1:15" ht="36" customHeight="1" x14ac:dyDescent="0.25">
      <c r="A3" s="87" t="s">
        <v>0</v>
      </c>
      <c r="B3" s="88" t="s">
        <v>58</v>
      </c>
      <c r="C3" s="160" t="s">
        <v>42</v>
      </c>
      <c r="D3" s="160"/>
      <c r="E3" s="161" t="s">
        <v>43</v>
      </c>
      <c r="F3" s="161"/>
      <c r="G3" s="161"/>
      <c r="I3" s="54"/>
      <c r="J3" s="57"/>
      <c r="K3" s="23"/>
      <c r="L3" s="26"/>
      <c r="M3" s="23"/>
      <c r="N3" s="32"/>
      <c r="O3" s="23"/>
    </row>
    <row r="4" spans="1:15" ht="15" customHeight="1" x14ac:dyDescent="0.25">
      <c r="A4" s="94">
        <v>1</v>
      </c>
      <c r="B4" s="95">
        <v>2</v>
      </c>
      <c r="C4" s="162">
        <v>3</v>
      </c>
      <c r="D4" s="163"/>
      <c r="E4" s="164">
        <v>4</v>
      </c>
      <c r="F4" s="165"/>
      <c r="G4" s="166"/>
      <c r="I4" s="59"/>
      <c r="J4" s="59"/>
      <c r="K4" s="35"/>
      <c r="L4" s="59"/>
      <c r="M4" s="35"/>
      <c r="N4" s="59"/>
      <c r="O4" s="35"/>
    </row>
    <row r="5" spans="1:15" ht="90.75" customHeight="1" x14ac:dyDescent="0.25">
      <c r="A5" s="84">
        <v>1</v>
      </c>
      <c r="B5" s="89" t="s">
        <v>60</v>
      </c>
      <c r="C5" s="167">
        <f>т3!J17</f>
        <v>4500.1278000000002</v>
      </c>
      <c r="D5" s="167"/>
      <c r="E5" s="167">
        <f>т5!P17</f>
        <v>0</v>
      </c>
      <c r="F5" s="167"/>
      <c r="G5" s="167"/>
      <c r="I5" s="59"/>
      <c r="J5" s="32"/>
      <c r="K5" s="32"/>
      <c r="L5" s="53"/>
      <c r="M5" s="53"/>
      <c r="N5" s="53"/>
      <c r="O5" s="53"/>
    </row>
    <row r="6" spans="1:15" ht="29.25" customHeight="1" x14ac:dyDescent="0.25">
      <c r="A6" s="84">
        <v>2</v>
      </c>
      <c r="B6" s="88" t="s">
        <v>140</v>
      </c>
      <c r="C6" s="168">
        <f>C5*0.2</f>
        <v>900.02556000000004</v>
      </c>
      <c r="D6" s="168"/>
      <c r="E6" s="168">
        <f>E5*0.2</f>
        <v>0</v>
      </c>
      <c r="F6" s="168"/>
      <c r="G6" s="168"/>
      <c r="I6" s="59"/>
      <c r="J6" s="32"/>
      <c r="K6" s="32"/>
      <c r="L6" s="53"/>
      <c r="M6" s="53"/>
      <c r="N6" s="53"/>
      <c r="O6" s="53"/>
    </row>
    <row r="7" spans="1:15" ht="112.5" customHeight="1" x14ac:dyDescent="0.25">
      <c r="A7" s="84">
        <v>3</v>
      </c>
      <c r="B7" s="88" t="s">
        <v>160</v>
      </c>
      <c r="C7" s="168">
        <f>C5+C6</f>
        <v>5400.1533600000002</v>
      </c>
      <c r="D7" s="168"/>
      <c r="E7" s="168">
        <f>E6+E5</f>
        <v>0</v>
      </c>
      <c r="F7" s="168"/>
      <c r="G7" s="168"/>
      <c r="I7" s="59"/>
      <c r="J7" s="32"/>
      <c r="K7" s="32"/>
      <c r="L7" s="53"/>
      <c r="M7" s="53"/>
      <c r="N7" s="53"/>
      <c r="O7" s="53"/>
    </row>
    <row r="8" spans="1:15" ht="53.25" customHeight="1" x14ac:dyDescent="0.25">
      <c r="A8" s="90" t="s">
        <v>129</v>
      </c>
      <c r="B8" s="91" t="s">
        <v>62</v>
      </c>
      <c r="C8" s="156">
        <f>C11*J12*K12*L12*M12*N12*O12</f>
        <v>7609.9091536124315</v>
      </c>
      <c r="D8" s="157"/>
      <c r="E8" s="156" t="e">
        <f>E9+(E10*(((E12/E11)*((100+#REF!)/200))+((E13/E11)*((100+J11)/200))+((E14/E11)*((100+K11)/200))+((E15/E11)*((100+L11)/200))+((E16/E11)*((100+M11)/200))))</f>
        <v>#DIV/0!</v>
      </c>
      <c r="F8" s="158"/>
      <c r="G8" s="157"/>
      <c r="H8" s="72"/>
      <c r="I8" s="73"/>
      <c r="J8" s="32"/>
      <c r="K8" s="32"/>
      <c r="L8" s="53"/>
      <c r="M8" s="53"/>
      <c r="N8" s="53"/>
      <c r="O8" s="53"/>
    </row>
    <row r="9" spans="1:15" ht="69" customHeight="1" x14ac:dyDescent="0.25">
      <c r="A9" s="90" t="s">
        <v>130</v>
      </c>
      <c r="B9" s="92" t="s">
        <v>158</v>
      </c>
      <c r="C9" s="169">
        <v>0</v>
      </c>
      <c r="D9" s="170"/>
      <c r="E9" s="171">
        <v>0</v>
      </c>
      <c r="F9" s="172"/>
      <c r="G9" s="173"/>
      <c r="H9" s="4"/>
      <c r="I9" s="4"/>
      <c r="J9" s="32" t="s">
        <v>55</v>
      </c>
    </row>
    <row r="10" spans="1:15" ht="53.25" customHeight="1" x14ac:dyDescent="0.25">
      <c r="A10" s="90" t="s">
        <v>131</v>
      </c>
      <c r="B10" s="92" t="s">
        <v>159</v>
      </c>
      <c r="C10" s="169">
        <f>C7-C9</f>
        <v>5400.1533600000002</v>
      </c>
      <c r="D10" s="170"/>
      <c r="E10" s="171">
        <f>E7-E9</f>
        <v>0</v>
      </c>
      <c r="F10" s="172"/>
      <c r="G10" s="173"/>
      <c r="H10" s="4"/>
      <c r="I10" s="96"/>
      <c r="J10" s="97">
        <v>2024</v>
      </c>
      <c r="K10" s="97">
        <v>2025</v>
      </c>
      <c r="L10" s="97">
        <v>2026</v>
      </c>
      <c r="M10" s="97">
        <v>2027</v>
      </c>
      <c r="N10" s="97">
        <v>2028</v>
      </c>
      <c r="O10" s="97">
        <v>2029</v>
      </c>
    </row>
    <row r="11" spans="1:15" ht="84" customHeight="1" x14ac:dyDescent="0.25">
      <c r="A11" s="90" t="s">
        <v>128</v>
      </c>
      <c r="B11" s="92" t="s">
        <v>61</v>
      </c>
      <c r="C11" s="169">
        <f>C12+C13+C14+C15+C16+C17</f>
        <v>5400.1533600000002</v>
      </c>
      <c r="D11" s="170"/>
      <c r="E11" s="171">
        <f>E12+E13+E14+E15</f>
        <v>0</v>
      </c>
      <c r="F11" s="172"/>
      <c r="G11" s="173"/>
      <c r="H11" s="4"/>
      <c r="I11" s="1" t="s">
        <v>157</v>
      </c>
      <c r="J11" s="97">
        <v>109.1</v>
      </c>
      <c r="K11" s="1">
        <v>107.8</v>
      </c>
      <c r="L11" s="1">
        <v>105.3</v>
      </c>
      <c r="M11" s="104">
        <v>104.4</v>
      </c>
      <c r="N11" s="104">
        <v>104.4</v>
      </c>
      <c r="O11" s="104">
        <v>104.4</v>
      </c>
    </row>
    <row r="12" spans="1:15" ht="21" customHeight="1" x14ac:dyDescent="0.25">
      <c r="A12" s="90" t="s">
        <v>56</v>
      </c>
      <c r="B12" s="93" t="s">
        <v>147</v>
      </c>
      <c r="C12" s="169">
        <v>0</v>
      </c>
      <c r="D12" s="170"/>
      <c r="E12" s="171">
        <v>0</v>
      </c>
      <c r="F12" s="172"/>
      <c r="G12" s="173"/>
      <c r="H12" s="4"/>
      <c r="I12" s="96"/>
      <c r="J12" s="114">
        <f t="shared" ref="J12:K12" si="0">J11/100</f>
        <v>1.091</v>
      </c>
      <c r="K12" s="114">
        <f t="shared" si="0"/>
        <v>1.0780000000000001</v>
      </c>
      <c r="L12" s="114">
        <f>L11/100</f>
        <v>1.0529999999999999</v>
      </c>
      <c r="M12" s="114">
        <f t="shared" ref="M12:O12" si="1">M11/100</f>
        <v>1.044</v>
      </c>
      <c r="N12" s="114">
        <f t="shared" si="1"/>
        <v>1.044</v>
      </c>
      <c r="O12" s="114">
        <f t="shared" si="1"/>
        <v>1.044</v>
      </c>
    </row>
    <row r="13" spans="1:15" ht="18" x14ac:dyDescent="0.25">
      <c r="A13" s="90" t="s">
        <v>57</v>
      </c>
      <c r="B13" s="93" t="s">
        <v>148</v>
      </c>
      <c r="C13" s="169">
        <v>0</v>
      </c>
      <c r="D13" s="170"/>
      <c r="E13" s="171">
        <v>0</v>
      </c>
      <c r="F13" s="172"/>
      <c r="G13" s="173"/>
      <c r="H13" s="4"/>
      <c r="I13" s="96"/>
      <c r="J13" s="100"/>
      <c r="K13" s="100"/>
      <c r="L13" s="100"/>
      <c r="M13" s="100"/>
      <c r="N13" s="100"/>
      <c r="O13" s="100"/>
    </row>
    <row r="14" spans="1:15" ht="32.25" customHeight="1" x14ac:dyDescent="0.25">
      <c r="A14" s="90" t="s">
        <v>63</v>
      </c>
      <c r="B14" s="93" t="s">
        <v>149</v>
      </c>
      <c r="C14" s="169">
        <v>0</v>
      </c>
      <c r="D14" s="170"/>
      <c r="E14" s="171">
        <v>0</v>
      </c>
      <c r="F14" s="172"/>
      <c r="G14" s="173"/>
      <c r="H14" s="4"/>
      <c r="I14" s="155" t="s">
        <v>161</v>
      </c>
      <c r="J14" s="155"/>
      <c r="K14" s="155"/>
      <c r="L14" s="155"/>
      <c r="M14" s="155"/>
      <c r="N14" s="155"/>
      <c r="O14" s="155"/>
    </row>
    <row r="15" spans="1:15" ht="18" x14ac:dyDescent="0.25">
      <c r="A15" s="90" t="s">
        <v>137</v>
      </c>
      <c r="B15" s="93" t="s">
        <v>150</v>
      </c>
      <c r="C15" s="169">
        <v>0</v>
      </c>
      <c r="D15" s="170"/>
      <c r="E15" s="171">
        <f>E10</f>
        <v>0</v>
      </c>
      <c r="F15" s="172"/>
      <c r="G15" s="173"/>
      <c r="H15" s="4"/>
      <c r="I15" s="4"/>
    </row>
    <row r="16" spans="1:15" ht="18" x14ac:dyDescent="0.25">
      <c r="A16" s="90" t="s">
        <v>138</v>
      </c>
      <c r="B16" s="93" t="s">
        <v>151</v>
      </c>
      <c r="C16" s="169">
        <v>0</v>
      </c>
      <c r="D16" s="170"/>
      <c r="E16" s="171">
        <v>0</v>
      </c>
      <c r="F16" s="172"/>
      <c r="G16" s="173"/>
      <c r="H16" s="4"/>
      <c r="I16" s="4"/>
    </row>
    <row r="17" spans="1:9" ht="18" x14ac:dyDescent="0.25">
      <c r="A17" s="90">
        <v>7.6</v>
      </c>
      <c r="B17" s="93" t="s">
        <v>152</v>
      </c>
      <c r="C17" s="169">
        <f>C10</f>
        <v>5400.1533600000002</v>
      </c>
      <c r="D17" s="170"/>
      <c r="E17" s="171">
        <v>0</v>
      </c>
      <c r="F17" s="172"/>
      <c r="G17" s="173"/>
      <c r="H17" s="23"/>
      <c r="I17" s="27"/>
    </row>
    <row r="18" spans="1:9" x14ac:dyDescent="0.25">
      <c r="A18" s="71"/>
      <c r="B18" s="56"/>
      <c r="C18" s="174"/>
      <c r="D18" s="174"/>
      <c r="E18" s="175"/>
      <c r="F18" s="175"/>
      <c r="G18" s="175"/>
    </row>
    <row r="19" spans="1:9" ht="18" x14ac:dyDescent="0.25">
      <c r="A19" s="176" t="s">
        <v>117</v>
      </c>
      <c r="B19" s="176"/>
      <c r="C19" s="176"/>
      <c r="D19" s="176"/>
      <c r="E19" s="176"/>
      <c r="F19" s="176"/>
      <c r="G19" s="176"/>
    </row>
    <row r="20" spans="1:9" ht="36" customHeight="1" x14ac:dyDescent="0.25">
      <c r="A20" s="177" t="s">
        <v>114</v>
      </c>
      <c r="B20" s="177"/>
      <c r="C20" s="177"/>
      <c r="D20" s="177"/>
      <c r="E20" s="177"/>
      <c r="F20" s="177"/>
      <c r="G20" s="177"/>
    </row>
    <row r="21" spans="1:9" ht="31.5" customHeight="1" x14ac:dyDescent="0.25">
      <c r="A21" s="177" t="s">
        <v>115</v>
      </c>
      <c r="B21" s="177"/>
      <c r="C21" s="177"/>
      <c r="D21" s="177"/>
      <c r="E21" s="177"/>
      <c r="F21" s="177"/>
      <c r="G21" s="177"/>
      <c r="H21" s="55" t="s">
        <v>55</v>
      </c>
    </row>
    <row r="22" spans="1:9" s="53" customFormat="1" ht="69.75" customHeight="1" x14ac:dyDescent="0.25">
      <c r="A22" s="177" t="s">
        <v>116</v>
      </c>
      <c r="B22" s="177"/>
      <c r="C22" s="177"/>
      <c r="D22" s="177"/>
      <c r="E22" s="177"/>
      <c r="F22" s="177"/>
      <c r="G22" s="177"/>
      <c r="H22" s="59"/>
      <c r="I22" s="35"/>
    </row>
    <row r="23" spans="1:9" s="53" customFormat="1" ht="18.75" customHeight="1" x14ac:dyDescent="0.25">
      <c r="A23" s="153"/>
      <c r="B23" s="153"/>
      <c r="C23" s="153"/>
      <c r="D23" s="153"/>
      <c r="E23" s="153"/>
      <c r="F23" s="153"/>
      <c r="G23" s="153"/>
      <c r="H23" s="59"/>
      <c r="I23" s="35"/>
    </row>
    <row r="24" spans="1:9" s="53" customFormat="1" ht="41.25" customHeight="1" x14ac:dyDescent="0.25">
      <c r="A24" s="153"/>
      <c r="B24" s="153"/>
      <c r="C24" s="153"/>
      <c r="D24" s="153"/>
      <c r="E24" s="153"/>
      <c r="F24" s="153"/>
      <c r="G24" s="153"/>
      <c r="H24" s="59"/>
      <c r="I24" s="35"/>
    </row>
    <row r="25" spans="1:9" s="53" customFormat="1" ht="38.25" customHeight="1" x14ac:dyDescent="0.25">
      <c r="A25" s="153"/>
      <c r="B25" s="153"/>
      <c r="C25" s="153"/>
      <c r="D25" s="153"/>
      <c r="E25" s="153"/>
      <c r="F25" s="153"/>
      <c r="G25" s="153"/>
      <c r="H25"/>
      <c r="I25" s="35"/>
    </row>
    <row r="26" spans="1:9" s="53" customFormat="1" ht="18.75" customHeight="1" x14ac:dyDescent="0.25">
      <c r="A26" s="154"/>
      <c r="B26" s="154"/>
      <c r="C26" s="154"/>
      <c r="D26" s="154"/>
      <c r="E26" s="154"/>
      <c r="F26" s="154"/>
      <c r="G26" s="154"/>
      <c r="H26" s="59"/>
      <c r="I26" s="35"/>
    </row>
    <row r="27" spans="1:9" s="53" customFormat="1" ht="217.5" customHeight="1" x14ac:dyDescent="0.25">
      <c r="A27" s="149"/>
      <c r="B27" s="152"/>
      <c r="C27" s="152"/>
      <c r="D27" s="152"/>
      <c r="E27" s="152"/>
      <c r="F27" s="152"/>
      <c r="G27" s="152"/>
      <c r="H27" s="59"/>
      <c r="I27" s="35"/>
    </row>
    <row r="28" spans="1:9" ht="53.25" customHeight="1" x14ac:dyDescent="0.25">
      <c r="A28" s="149"/>
      <c r="B28" s="150"/>
      <c r="C28" s="150"/>
      <c r="D28" s="150"/>
      <c r="E28" s="150"/>
      <c r="F28" s="150"/>
      <c r="G28" s="150"/>
    </row>
    <row r="29" spans="1:9" x14ac:dyDescent="0.25">
      <c r="A29" s="151"/>
      <c r="B29" s="151"/>
      <c r="C29" s="151"/>
      <c r="D29" s="151"/>
      <c r="E29" s="151"/>
      <c r="F29" s="151"/>
      <c r="G29" s="151"/>
    </row>
    <row r="30" spans="1:9" x14ac:dyDescent="0.25">
      <c r="B30"/>
    </row>
    <row r="34" spans="2:2" x14ac:dyDescent="0.25">
      <c r="B34"/>
    </row>
  </sheetData>
  <mergeCells count="45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3:D13"/>
    <mergeCell ref="E13:G13"/>
    <mergeCell ref="C15:D15"/>
    <mergeCell ref="E15:G15"/>
    <mergeCell ref="C14:D14"/>
    <mergeCell ref="E14:G14"/>
    <mergeCell ref="C10:D10"/>
    <mergeCell ref="E10:G10"/>
    <mergeCell ref="C11:D11"/>
    <mergeCell ref="E11:G11"/>
    <mergeCell ref="C12:D12"/>
    <mergeCell ref="E12:G12"/>
    <mergeCell ref="I14:O14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</mergeCells>
  <pageMargins left="0.47244094488188981" right="0.55118110236220474" top="0.82677165354330717" bottom="0.55118110236220474" header="0.31496062992125984" footer="0.19685039370078741"/>
  <pageSetup paperSize="9" scale="76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Логинова Александра Сергеевна</cp:lastModifiedBy>
  <cp:lastPrinted>2016-12-08T12:46:09Z</cp:lastPrinted>
  <dcterms:created xsi:type="dcterms:W3CDTF">2009-07-27T10:10:26Z</dcterms:created>
  <dcterms:modified xsi:type="dcterms:W3CDTF">2025-04-21T09:33:52Z</dcterms:modified>
</cp:coreProperties>
</file>